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 activeTab="3"/>
  </bookViews>
  <sheets>
    <sheet name="St.žiaci-jednotlivci" sheetId="4" r:id="rId1"/>
    <sheet name="St.žiačky-jednotlivci" sheetId="1" r:id="rId2"/>
    <sheet name="St.žiaci-družstvá" sheetId="3" r:id="rId3"/>
    <sheet name="St.žiačky-družstvá" sheetId="2" r:id="rId4"/>
  </sheets>
  <calcPr calcId="124519"/>
</workbook>
</file>

<file path=xl/calcChain.xml><?xml version="1.0" encoding="utf-8"?>
<calcChain xmlns="http://schemas.openxmlformats.org/spreadsheetml/2006/main">
  <c r="D176" i="2"/>
  <c r="D4" i="3"/>
  <c r="D34"/>
  <c r="D51"/>
  <c r="D75"/>
  <c r="D101"/>
  <c r="D22"/>
  <c r="D63"/>
  <c r="D87"/>
  <c r="D126"/>
  <c r="D170"/>
  <c r="D160"/>
  <c r="D114"/>
  <c r="D139"/>
  <c r="D180"/>
  <c r="D149"/>
  <c r="D4" i="2"/>
  <c r="D21"/>
  <c r="D38"/>
  <c r="D92"/>
  <c r="D51"/>
  <c r="D130"/>
  <c r="D165"/>
  <c r="D117"/>
  <c r="D81"/>
  <c r="D68"/>
  <c r="D104"/>
  <c r="D155"/>
  <c r="D141"/>
  <c r="D181"/>
</calcChain>
</file>

<file path=xl/comments1.xml><?xml version="1.0" encoding="utf-8"?>
<comments xmlns="http://schemas.openxmlformats.org/spreadsheetml/2006/main">
  <authors>
    <author>Skola Pocitac</author>
  </authors>
  <commentLis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>Skola Pocitac: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<sst xmlns="http://schemas.openxmlformats.org/spreadsheetml/2006/main" count="2695" uniqueCount="818">
  <si>
    <t>VÝSLEDKY</t>
  </si>
  <si>
    <t>60m</t>
  </si>
  <si>
    <t>s</t>
  </si>
  <si>
    <t>1.</t>
  </si>
  <si>
    <t>Rabča</t>
  </si>
  <si>
    <t>Miklušičáková Patrícia</t>
  </si>
  <si>
    <t>Komenského NO</t>
  </si>
  <si>
    <t>2.</t>
  </si>
  <si>
    <t>Or. Polhora</t>
  </si>
  <si>
    <t>19.</t>
  </si>
  <si>
    <t>Bandíková Mária</t>
  </si>
  <si>
    <t>3.</t>
  </si>
  <si>
    <t>Babinská Erika</t>
  </si>
  <si>
    <t>Zubrohlava</t>
  </si>
  <si>
    <t>20.</t>
  </si>
  <si>
    <t>Novoť</t>
  </si>
  <si>
    <t>4.</t>
  </si>
  <si>
    <t>Breza</t>
  </si>
  <si>
    <t>21.-22.</t>
  </si>
  <si>
    <t>Pepuchová Zdenka</t>
  </si>
  <si>
    <t>5.</t>
  </si>
  <si>
    <t>Mutné</t>
  </si>
  <si>
    <t>6.</t>
  </si>
  <si>
    <t>23.-24.</t>
  </si>
  <si>
    <t>Babín</t>
  </si>
  <si>
    <t>7.</t>
  </si>
  <si>
    <t>Kraváková Rebeka</t>
  </si>
  <si>
    <t>Klin</t>
  </si>
  <si>
    <t>Kovalčíková Denisa</t>
  </si>
  <si>
    <t>Bobrov</t>
  </si>
  <si>
    <t>8.</t>
  </si>
  <si>
    <t>25.</t>
  </si>
  <si>
    <t>Floreková Bianka</t>
  </si>
  <si>
    <t>9.</t>
  </si>
  <si>
    <t>26.</t>
  </si>
  <si>
    <t>10.</t>
  </si>
  <si>
    <t>Čajková Adela</t>
  </si>
  <si>
    <t>11.</t>
  </si>
  <si>
    <t>Helebrantová Denisa</t>
  </si>
  <si>
    <t>12.</t>
  </si>
  <si>
    <t>Zakamenné</t>
  </si>
  <si>
    <t>29.</t>
  </si>
  <si>
    <t>Vojtasová Slávka</t>
  </si>
  <si>
    <t>13.</t>
  </si>
  <si>
    <t>Hruštín</t>
  </si>
  <si>
    <t>30.</t>
  </si>
  <si>
    <t>14.</t>
  </si>
  <si>
    <t>31.</t>
  </si>
  <si>
    <t>15.</t>
  </si>
  <si>
    <t>32.</t>
  </si>
  <si>
    <t>16.</t>
  </si>
  <si>
    <t>Rabčice</t>
  </si>
  <si>
    <t>33.</t>
  </si>
  <si>
    <t>Peťková Veronika</t>
  </si>
  <si>
    <t>300m</t>
  </si>
  <si>
    <t>Hrubjaková Veronika</t>
  </si>
  <si>
    <t>17.</t>
  </si>
  <si>
    <t>Jurčáková Alexandra</t>
  </si>
  <si>
    <t>18.</t>
  </si>
  <si>
    <t>Klimčíková Mária</t>
  </si>
  <si>
    <t>Fernezová Eliška</t>
  </si>
  <si>
    <t>21.</t>
  </si>
  <si>
    <t>Motyková Veronika</t>
  </si>
  <si>
    <t>Chudiaková Kristína</t>
  </si>
  <si>
    <t>22.</t>
  </si>
  <si>
    <t>Smolárová Lucia</t>
  </si>
  <si>
    <t>23.</t>
  </si>
  <si>
    <t>Vojčáková Diana</t>
  </si>
  <si>
    <t>24.</t>
  </si>
  <si>
    <t>Kupčíková Karin</t>
  </si>
  <si>
    <t>27.</t>
  </si>
  <si>
    <t>28.</t>
  </si>
  <si>
    <t>Pikošová Michaela</t>
  </si>
  <si>
    <t>15.-16.</t>
  </si>
  <si>
    <t>800m</t>
  </si>
  <si>
    <t>Remeňová Mária</t>
  </si>
  <si>
    <t>Bandíková Alžbeta</t>
  </si>
  <si>
    <t>Vnenčáková Dominika</t>
  </si>
  <si>
    <t>Kampová Anna</t>
  </si>
  <si>
    <t>Remeňová Zuzana</t>
  </si>
  <si>
    <t>Graciková Magdaléna</t>
  </si>
  <si>
    <t>Tomovčíková Katarína</t>
  </si>
  <si>
    <t>Ulíková Renáta</t>
  </si>
  <si>
    <t>Ondrigová Bianka</t>
  </si>
  <si>
    <t>Svetláková Anabela</t>
  </si>
  <si>
    <t>4x60m</t>
  </si>
  <si>
    <t>ZŠ Or. Polhora A</t>
  </si>
  <si>
    <t>ZŠ Komenského NO</t>
  </si>
  <si>
    <t>ZŠ Or. Polhora B</t>
  </si>
  <si>
    <t>ZŠ Novoť</t>
  </si>
  <si>
    <t>Raticová Vanesa</t>
  </si>
  <si>
    <t>ZŠ Klin</t>
  </si>
  <si>
    <t>Slovíková Natália</t>
  </si>
  <si>
    <t>Výška</t>
  </si>
  <si>
    <t>cm</t>
  </si>
  <si>
    <t>Mlynarčíková Alžbeta</t>
  </si>
  <si>
    <t>12.-13.</t>
  </si>
  <si>
    <t>Turacová Aneta</t>
  </si>
  <si>
    <t>Špigurová Kamila</t>
  </si>
  <si>
    <t>Diaľka</t>
  </si>
  <si>
    <t>9.-10.</t>
  </si>
  <si>
    <t>Kriket</t>
  </si>
  <si>
    <t>m</t>
  </si>
  <si>
    <t>ZŠ Breza</t>
  </si>
  <si>
    <t>Blažeňáková Lenka</t>
  </si>
  <si>
    <t>Kraváková Lucia</t>
  </si>
  <si>
    <t>Somsedíková Barbora</t>
  </si>
  <si>
    <t>Guľa</t>
  </si>
  <si>
    <t>Kubíková Daniela</t>
  </si>
  <si>
    <t>Hlavný rozhodca: Mgr. Ján Pienčák</t>
  </si>
  <si>
    <t>1. ZŠ Oravská Polhora</t>
  </si>
  <si>
    <t>bodov</t>
  </si>
  <si>
    <t>výška</t>
  </si>
  <si>
    <t>diaľka</t>
  </si>
  <si>
    <t>kriket</t>
  </si>
  <si>
    <t>guľa</t>
  </si>
  <si>
    <t>2. ZŠ Rabča</t>
  </si>
  <si>
    <t>370</t>
  </si>
  <si>
    <t>3. ZŠ Klin</t>
  </si>
  <si>
    <t>436</t>
  </si>
  <si>
    <t>12. ZŠ Hruštín</t>
  </si>
  <si>
    <t>Rusnák Filip</t>
  </si>
  <si>
    <t>Murín Jakub</t>
  </si>
  <si>
    <t xml:space="preserve">Bandík Andrej </t>
  </si>
  <si>
    <t>Kutlák Jakub</t>
  </si>
  <si>
    <t>Barutík Marek</t>
  </si>
  <si>
    <t>Rusnák Jozef</t>
  </si>
  <si>
    <t>Tarčák Dávid</t>
  </si>
  <si>
    <t>1000m</t>
  </si>
  <si>
    <t>Bandík Adrian</t>
  </si>
  <si>
    <t>Kyseľ Ján</t>
  </si>
  <si>
    <t>Halka Jakub</t>
  </si>
  <si>
    <t>Adamčík Adrian</t>
  </si>
  <si>
    <t>Hrubjak Andrej</t>
  </si>
  <si>
    <t>Metes Sebastián</t>
  </si>
  <si>
    <t>Garaj Pavol</t>
  </si>
  <si>
    <t>Majerčík Marek</t>
  </si>
  <si>
    <t>Pikoš Vladimír</t>
  </si>
  <si>
    <t>Samek Jakub</t>
  </si>
  <si>
    <t>Ratica Kristián</t>
  </si>
  <si>
    <t>Jagelka Peter</t>
  </si>
  <si>
    <t>Luscoň Martin</t>
  </si>
  <si>
    <t>Tješ Jaroslav</t>
  </si>
  <si>
    <t>Volf Andrej</t>
  </si>
  <si>
    <t>Lajda Martin</t>
  </si>
  <si>
    <t>Bečár Jozef</t>
  </si>
  <si>
    <t>Nešťak Patrik</t>
  </si>
  <si>
    <t>Meško Damián</t>
  </si>
  <si>
    <t>Meško Kristián</t>
  </si>
  <si>
    <t>Béčar Jozef</t>
  </si>
  <si>
    <t>Volf Denis</t>
  </si>
  <si>
    <t>Basár Peter</t>
  </si>
  <si>
    <t>Bobák Samuel</t>
  </si>
  <si>
    <t>Neščák Adam</t>
  </si>
  <si>
    <t xml:space="preserve">Kubala Markus </t>
  </si>
  <si>
    <t>Gura Samuel</t>
  </si>
  <si>
    <t>Nešťák Patrik</t>
  </si>
  <si>
    <t>Kubala Markus</t>
  </si>
  <si>
    <t>Hladek Anton</t>
  </si>
  <si>
    <t>Martaus Matej</t>
  </si>
  <si>
    <t>Ovšák Martin</t>
  </si>
  <si>
    <t>Juriga Štefan</t>
  </si>
  <si>
    <t>Vojtas Andrej</t>
  </si>
  <si>
    <t>Biela Filip</t>
  </si>
  <si>
    <t>Janeta Michal</t>
  </si>
  <si>
    <t>Sivčák Andrej</t>
  </si>
  <si>
    <t>Ovšák Martín</t>
  </si>
  <si>
    <t>Belicaj Martin</t>
  </si>
  <si>
    <t>Dibdiak Andrej</t>
  </si>
  <si>
    <t xml:space="preserve">Sivčák Andrej </t>
  </si>
  <si>
    <t>Naništa Richard</t>
  </si>
  <si>
    <t>Kubica Daniel</t>
  </si>
  <si>
    <t>Graňák Patrik</t>
  </si>
  <si>
    <t>Válek Filip</t>
  </si>
  <si>
    <t>Kramárčík Richard</t>
  </si>
  <si>
    <t>Stašák Matúš</t>
  </si>
  <si>
    <t>Skyčák Jakub</t>
  </si>
  <si>
    <t>Kamárčík Richard</t>
  </si>
  <si>
    <t>Chorvát Matej</t>
  </si>
  <si>
    <t>Lazovský Pavol</t>
  </si>
  <si>
    <t>Banas Marek</t>
  </si>
  <si>
    <t xml:space="preserve">Stašák Matúš </t>
  </si>
  <si>
    <t xml:space="preserve">Kubica Daniel </t>
  </si>
  <si>
    <t>Beňúš Erik</t>
  </si>
  <si>
    <t>Bystričán Anton</t>
  </si>
  <si>
    <t>Michlík Dominik</t>
  </si>
  <si>
    <t>Smarkoň Michal</t>
  </si>
  <si>
    <t>Črchľan Ľuboš</t>
  </si>
  <si>
    <t>Sekeráš Matej</t>
  </si>
  <si>
    <t>Puľťák Alexander</t>
  </si>
  <si>
    <t xml:space="preserve">Beňuš Erik </t>
  </si>
  <si>
    <t xml:space="preserve">Jamuľák Stanislav </t>
  </si>
  <si>
    <t>Mikolajčík Samuel</t>
  </si>
  <si>
    <t>Beňuš Erik</t>
  </si>
  <si>
    <t>Polťák Alexander</t>
  </si>
  <si>
    <t>11,25</t>
  </si>
  <si>
    <t xml:space="preserve">Črchľan Ľuboš </t>
  </si>
  <si>
    <t xml:space="preserve">Jaššo Marek </t>
  </si>
  <si>
    <t>Graňák Jozef</t>
  </si>
  <si>
    <t>Gorčák Damián</t>
  </si>
  <si>
    <t>Hvoľka Adrián</t>
  </si>
  <si>
    <t>Brontvaj Juraj</t>
  </si>
  <si>
    <t>Jaššo Marek</t>
  </si>
  <si>
    <t>Hnojčík Stanislav</t>
  </si>
  <si>
    <t>Nožina Kristián</t>
  </si>
  <si>
    <t>Klinovský Juraj</t>
  </si>
  <si>
    <t>Gombala Jozef</t>
  </si>
  <si>
    <t xml:space="preserve">Homola Ján </t>
  </si>
  <si>
    <t xml:space="preserve">Hnojčík Stanislav </t>
  </si>
  <si>
    <t>Rentka Tibor</t>
  </si>
  <si>
    <t>Romaňák Tomáš</t>
  </si>
  <si>
    <t>Hurák Jozef</t>
  </si>
  <si>
    <t>Čučka Róbert</t>
  </si>
  <si>
    <t>Novák Boris</t>
  </si>
  <si>
    <t>Herdel Eduard</t>
  </si>
  <si>
    <t>Tomaštík Andrej</t>
  </si>
  <si>
    <t>Žuffa Milan</t>
  </si>
  <si>
    <t>Jagnešák Peter</t>
  </si>
  <si>
    <t>Tomaštík Miroslav</t>
  </si>
  <si>
    <t>Žufa Milan</t>
  </si>
  <si>
    <t>Šelian Anton</t>
  </si>
  <si>
    <t>Bodorik Filip</t>
  </si>
  <si>
    <t>Gužík Dávid</t>
  </si>
  <si>
    <t>Slovík Alex</t>
  </si>
  <si>
    <t>Špernoga Andrej</t>
  </si>
  <si>
    <t>Binek Boris</t>
  </si>
  <si>
    <t>Jaroš Matúš</t>
  </si>
  <si>
    <t>Bodorík Filip</t>
  </si>
  <si>
    <t>Vojčák Filip</t>
  </si>
  <si>
    <t>Kurjak Juraj</t>
  </si>
  <si>
    <t>Hucel Pavol</t>
  </si>
  <si>
    <t>Jagelka Michal</t>
  </si>
  <si>
    <t>Jurky Matúš</t>
  </si>
  <si>
    <t>Šmiheľ Dominik</t>
  </si>
  <si>
    <t>Šmihel Dominik</t>
  </si>
  <si>
    <t>Jurký Matúš</t>
  </si>
  <si>
    <t>Bublák Jozef</t>
  </si>
  <si>
    <t>Borový Matúš</t>
  </si>
  <si>
    <t>Vojtašák Pavol</t>
  </si>
  <si>
    <t>Tropek Rastislav</t>
  </si>
  <si>
    <t>Turác Juraj</t>
  </si>
  <si>
    <t>Tatarka Róbert</t>
  </si>
  <si>
    <t>Vojtašák Dominik</t>
  </si>
  <si>
    <t>Adam Piták</t>
  </si>
  <si>
    <t>Ogurek Kristián</t>
  </si>
  <si>
    <t>Piták Adam</t>
  </si>
  <si>
    <t>Motýľ Pavol</t>
  </si>
  <si>
    <t>Mäsiar Lukáš</t>
  </si>
  <si>
    <t>Ďurčák Samuel</t>
  </si>
  <si>
    <t>Ľuba Miroslav</t>
  </si>
  <si>
    <t>Hýll Andrej</t>
  </si>
  <si>
    <t>Sivčák František</t>
  </si>
  <si>
    <t xml:space="preserve">Hýll Andrej </t>
  </si>
  <si>
    <t>Klimčík Marek</t>
  </si>
  <si>
    <t>Adamica Patrik</t>
  </si>
  <si>
    <t>Gábor Ján</t>
  </si>
  <si>
    <t>Kormaňák Jaroslav</t>
  </si>
  <si>
    <t>Kozaňák Karol</t>
  </si>
  <si>
    <t>Tomašák Andrej</t>
  </si>
  <si>
    <t>Holubjak Štefan</t>
  </si>
  <si>
    <t>Hrubjak Štefan</t>
  </si>
  <si>
    <t>Hrubjak Erik</t>
  </si>
  <si>
    <t>Durčák Jakub</t>
  </si>
  <si>
    <t>Holubjak Erik</t>
  </si>
  <si>
    <t>Kapičák Peter</t>
  </si>
  <si>
    <t>60 m</t>
  </si>
  <si>
    <t>Zboroň Marcel</t>
  </si>
  <si>
    <t>mimo súťaž</t>
  </si>
  <si>
    <t>Lokca A</t>
  </si>
  <si>
    <t>2.-3.</t>
  </si>
  <si>
    <t xml:space="preserve">Or. Polhora </t>
  </si>
  <si>
    <t>Lokca B</t>
  </si>
  <si>
    <t>Kobyliak Jakub</t>
  </si>
  <si>
    <t>16.-17.</t>
  </si>
  <si>
    <t>34.</t>
  </si>
  <si>
    <t>25.-26.</t>
  </si>
  <si>
    <t>1000 m</t>
  </si>
  <si>
    <t>Homola Ján</t>
  </si>
  <si>
    <t>Lokca  A</t>
  </si>
  <si>
    <t>32.-33.</t>
  </si>
  <si>
    <t>35.</t>
  </si>
  <si>
    <t>10.-11.</t>
  </si>
  <si>
    <t>36.</t>
  </si>
  <si>
    <t>37.</t>
  </si>
  <si>
    <t>38.</t>
  </si>
  <si>
    <t>39.</t>
  </si>
  <si>
    <t>40.</t>
  </si>
  <si>
    <t>300 m</t>
  </si>
  <si>
    <t>Lokca  B</t>
  </si>
  <si>
    <t>Zákamenné A</t>
  </si>
  <si>
    <t xml:space="preserve">Novoť </t>
  </si>
  <si>
    <t>Or. Polhora A</t>
  </si>
  <si>
    <t>7.-9.</t>
  </si>
  <si>
    <t>13.-14.</t>
  </si>
  <si>
    <t>Námestovo Komenského</t>
  </si>
  <si>
    <t>Zákamenné B</t>
  </si>
  <si>
    <t xml:space="preserve">Juriga Štefan </t>
  </si>
  <si>
    <t xml:space="preserve">Vojtas Andrej </t>
  </si>
  <si>
    <t>Or. Polhora B</t>
  </si>
  <si>
    <t xml:space="preserve">Murín Jakub </t>
  </si>
  <si>
    <t>Mútne</t>
  </si>
  <si>
    <t>Kobyľák Jakub</t>
  </si>
  <si>
    <t>Mimi sú.</t>
  </si>
  <si>
    <t>31.-32.</t>
  </si>
  <si>
    <t>Or Polhora</t>
  </si>
  <si>
    <t>1. ZŠ Zákamenné</t>
  </si>
  <si>
    <t>5. ZŠ Bobrov</t>
  </si>
  <si>
    <t>15. ZŠ Hruštín</t>
  </si>
  <si>
    <t>min.</t>
  </si>
  <si>
    <t>Bištiak Lukáš</t>
  </si>
  <si>
    <t xml:space="preserve">Jašica Viliam </t>
  </si>
  <si>
    <t>Kviatek Peter</t>
  </si>
  <si>
    <t>Dudášik Vladimír</t>
  </si>
  <si>
    <t>Hucel Martin</t>
  </si>
  <si>
    <t>Grobarčík Adam</t>
  </si>
  <si>
    <t>Štefaniak Dávid</t>
  </si>
  <si>
    <t>Vorčák Marek</t>
  </si>
  <si>
    <t>Kuchťák Jakub</t>
  </si>
  <si>
    <t>Beňuš Lukáš</t>
  </si>
  <si>
    <t>Adam Bystričan</t>
  </si>
  <si>
    <t>Jakub Čiernik</t>
  </si>
  <si>
    <t>Timotej Bandik</t>
  </si>
  <si>
    <t>Ogurek Juraj</t>
  </si>
  <si>
    <t>Turac Juraj</t>
  </si>
  <si>
    <t xml:space="preserve">Belicaj Martin </t>
  </si>
  <si>
    <t xml:space="preserve">Martaus Matej </t>
  </si>
  <si>
    <t>Pikoš Miroslav</t>
  </si>
  <si>
    <t>Juritka Matúš</t>
  </si>
  <si>
    <t>Metes Sebastian</t>
  </si>
  <si>
    <t>Brčák Andrej</t>
  </si>
  <si>
    <t>Kurtulík Marek</t>
  </si>
  <si>
    <t>Záhumenský Ľubomír</t>
  </si>
  <si>
    <t>Kramčík Pavol</t>
  </si>
  <si>
    <t>Haluška Adam</t>
  </si>
  <si>
    <t>Skyčák Matej</t>
  </si>
  <si>
    <t>Graňák Matej</t>
  </si>
  <si>
    <t xml:space="preserve">Sládek Matej </t>
  </si>
  <si>
    <t>Ľuba Matúš</t>
  </si>
  <si>
    <t>Paľovčík Dominik</t>
  </si>
  <si>
    <t>Feja Samuel</t>
  </si>
  <si>
    <t>Janík Patrik</t>
  </si>
  <si>
    <t>33,58</t>
  </si>
  <si>
    <t>Olašák Marek</t>
  </si>
  <si>
    <t>Straka Martin</t>
  </si>
  <si>
    <t>Babečka Peter</t>
  </si>
  <si>
    <t>Hušľa Ondrej</t>
  </si>
  <si>
    <t>Mokošák Adam</t>
  </si>
  <si>
    <t>56,80</t>
  </si>
  <si>
    <t>10,10</t>
  </si>
  <si>
    <t>ZŠ Zubrohlava</t>
  </si>
  <si>
    <t>Bahleda Jakub</t>
  </si>
  <si>
    <t>Záhumenský Peter</t>
  </si>
  <si>
    <t xml:space="preserve">Bečák Henrich </t>
  </si>
  <si>
    <t>161</t>
  </si>
  <si>
    <t>386</t>
  </si>
  <si>
    <t>328</t>
  </si>
  <si>
    <t>422</t>
  </si>
  <si>
    <t>45,81</t>
  </si>
  <si>
    <t>48,74</t>
  </si>
  <si>
    <t>9,78</t>
  </si>
  <si>
    <t>9,57</t>
  </si>
  <si>
    <t>10,75</t>
  </si>
  <si>
    <t>majstrovstiev okresu v atletike starších žiakov - súťaž družstiev, 26.5.2015 v Rabči</t>
  </si>
  <si>
    <t>majstrovstiev okresu v atletike starších žiačok - súťaž družstiev, 26.5.2015 v Rabči</t>
  </si>
  <si>
    <t>majstrovstiev okresu v atletike starších žiačok - súťaž jednotlivcov, 26.5.2015 v Rabči</t>
  </si>
  <si>
    <t>majstrovstiev okresu v atletike starších žiakov - súťaž jednotlivcov, 26.5.2015 v Rabči</t>
  </si>
  <si>
    <t xml:space="preserve">DudášikVladimír </t>
  </si>
  <si>
    <t>Smolár Michal</t>
  </si>
  <si>
    <t>56,83</t>
  </si>
  <si>
    <t>56,40</t>
  </si>
  <si>
    <t>11,08</t>
  </si>
  <si>
    <t>8,90</t>
  </si>
  <si>
    <t>Šelian Peter</t>
  </si>
  <si>
    <t xml:space="preserve">Fridrík Tomáš </t>
  </si>
  <si>
    <t>Ptačin Martin</t>
  </si>
  <si>
    <t>03:12,02</t>
  </si>
  <si>
    <t xml:space="preserve">Škapec Vladimír </t>
  </si>
  <si>
    <t>140</t>
  </si>
  <si>
    <t>359</t>
  </si>
  <si>
    <t>253</t>
  </si>
  <si>
    <t>483</t>
  </si>
  <si>
    <t>33,64</t>
  </si>
  <si>
    <t>61,13</t>
  </si>
  <si>
    <t>48,15</t>
  </si>
  <si>
    <t>9,54</t>
  </si>
  <si>
    <t>9,82</t>
  </si>
  <si>
    <t>Murín Dávid</t>
  </si>
  <si>
    <t>Skurčák Matej</t>
  </si>
  <si>
    <t xml:space="preserve">Zboroň Matúš </t>
  </si>
  <si>
    <t>158</t>
  </si>
  <si>
    <t>155</t>
  </si>
  <si>
    <t>510</t>
  </si>
  <si>
    <t>494</t>
  </si>
  <si>
    <t>455</t>
  </si>
  <si>
    <t>Kubuliak Jakub</t>
  </si>
  <si>
    <t>59,40</t>
  </si>
  <si>
    <t>58,97</t>
  </si>
  <si>
    <t>11,54</t>
  </si>
  <si>
    <t>11,21</t>
  </si>
  <si>
    <t>Bukna Andrej</t>
  </si>
  <si>
    <t>Belicaj Dominik</t>
  </si>
  <si>
    <t>Fendek Roman</t>
  </si>
  <si>
    <t xml:space="preserve">Pikoš Miroslav </t>
  </si>
  <si>
    <t>Brišák Dominik</t>
  </si>
  <si>
    <t>Kramarčík Pavol</t>
  </si>
  <si>
    <t>Sládek Matej</t>
  </si>
  <si>
    <t>8,40</t>
  </si>
  <si>
    <t>8,00</t>
  </si>
  <si>
    <t>Glombík Matej</t>
  </si>
  <si>
    <t>Vrábeľ Emil</t>
  </si>
  <si>
    <t>Večerek Daniel</t>
  </si>
  <si>
    <t xml:space="preserve">Snovák Ivan </t>
  </si>
  <si>
    <t xml:space="preserve">Pikoš Mirosláv </t>
  </si>
  <si>
    <t>Maslaňák Tomáš</t>
  </si>
  <si>
    <t>Jagnešák Adam</t>
  </si>
  <si>
    <t>Kozák Vladimír</t>
  </si>
  <si>
    <t>Sahuľ Filip</t>
  </si>
  <si>
    <t>Gašper Michal</t>
  </si>
  <si>
    <t>Okoličány František</t>
  </si>
  <si>
    <t>Matej Brunik</t>
  </si>
  <si>
    <t>45,16</t>
  </si>
  <si>
    <t>51,60</t>
  </si>
  <si>
    <t xml:space="preserve">Vlčák Jozef </t>
  </si>
  <si>
    <t>Grobarčík Jozef</t>
  </si>
  <si>
    <t xml:space="preserve">Kovaľ Nikolas </t>
  </si>
  <si>
    <t xml:space="preserve">Pikoš Vladimír </t>
  </si>
  <si>
    <t>Kovalíček Peter</t>
  </si>
  <si>
    <t>Grzyb Michal</t>
  </si>
  <si>
    <t>Murín Marián</t>
  </si>
  <si>
    <t>Paľovčík Patrik</t>
  </si>
  <si>
    <t>3:17,51</t>
  </si>
  <si>
    <t>3:08,01</t>
  </si>
  <si>
    <t>3:10,13</t>
  </si>
  <si>
    <t>3:20,46</t>
  </si>
  <si>
    <t>2:55,00</t>
  </si>
  <si>
    <t>3:38,40</t>
  </si>
  <si>
    <t>3:26,84</t>
  </si>
  <si>
    <t>3:19,44</t>
  </si>
  <si>
    <t>3:18,00</t>
  </si>
  <si>
    <t>3:26,92</t>
  </si>
  <si>
    <t>3:29,66</t>
  </si>
  <si>
    <t>3:30,16</t>
  </si>
  <si>
    <t>Vojtkuliak Patrik</t>
  </si>
  <si>
    <t>Polťák Dominik</t>
  </si>
  <si>
    <t>Polťák Filip</t>
  </si>
  <si>
    <t>Buľák Marek</t>
  </si>
  <si>
    <t>164</t>
  </si>
  <si>
    <t>Matej Bruník</t>
  </si>
  <si>
    <t>145</t>
  </si>
  <si>
    <t>135</t>
  </si>
  <si>
    <t>130</t>
  </si>
  <si>
    <t>Bystričan Adam</t>
  </si>
  <si>
    <t>Slovík Tomáš</t>
  </si>
  <si>
    <t>Kocúr Jakub</t>
  </si>
  <si>
    <t xml:space="preserve">Metes Sebastian </t>
  </si>
  <si>
    <t>Tvarožek Jakub</t>
  </si>
  <si>
    <t>Jurčák Félix</t>
  </si>
  <si>
    <t>478</t>
  </si>
  <si>
    <t>534</t>
  </si>
  <si>
    <t>523</t>
  </si>
  <si>
    <t>456</t>
  </si>
  <si>
    <t>472</t>
  </si>
  <si>
    <t>458</t>
  </si>
  <si>
    <t>447</t>
  </si>
  <si>
    <t>480</t>
  </si>
  <si>
    <t>352</t>
  </si>
  <si>
    <t>445</t>
  </si>
  <si>
    <t>375</t>
  </si>
  <si>
    <t>318</t>
  </si>
  <si>
    <t>398</t>
  </si>
  <si>
    <t>Dominik Vojtašák</t>
  </si>
  <si>
    <t>393</t>
  </si>
  <si>
    <t>433</t>
  </si>
  <si>
    <t>484</t>
  </si>
  <si>
    <t>418</t>
  </si>
  <si>
    <t>Spuchliak Alex</t>
  </si>
  <si>
    <t>Brčák Filip</t>
  </si>
  <si>
    <t>Tarčoň Alojz</t>
  </si>
  <si>
    <t>61,47</t>
  </si>
  <si>
    <t>58,90</t>
  </si>
  <si>
    <t>Majchrák Ľuboš</t>
  </si>
  <si>
    <t>40,03</t>
  </si>
  <si>
    <t>60,29</t>
  </si>
  <si>
    <t>51,00</t>
  </si>
  <si>
    <t>50,71</t>
  </si>
  <si>
    <t>Vlčák Jozef</t>
  </si>
  <si>
    <t>50,60</t>
  </si>
  <si>
    <t>67,36</t>
  </si>
  <si>
    <t>51,57</t>
  </si>
  <si>
    <t>51,13</t>
  </si>
  <si>
    <t>Kurtulík Miroslav</t>
  </si>
  <si>
    <t>51,24</t>
  </si>
  <si>
    <t>56,93</t>
  </si>
  <si>
    <t>51,83</t>
  </si>
  <si>
    <t>33,87</t>
  </si>
  <si>
    <t>34,53</t>
  </si>
  <si>
    <t>52,66</t>
  </si>
  <si>
    <t>46,76</t>
  </si>
  <si>
    <t>48,38</t>
  </si>
  <si>
    <t>55,45</t>
  </si>
  <si>
    <t>55,24</t>
  </si>
  <si>
    <t>39,69</t>
  </si>
  <si>
    <t>Turác Adam</t>
  </si>
  <si>
    <t xml:space="preserve">Majchrák  Ľuboš </t>
  </si>
  <si>
    <t>Kvasničák Dušan</t>
  </si>
  <si>
    <t>11,74</t>
  </si>
  <si>
    <t>11,23</t>
  </si>
  <si>
    <t>9,90</t>
  </si>
  <si>
    <t>10,15</t>
  </si>
  <si>
    <t>10,08</t>
  </si>
  <si>
    <t>10,68</t>
  </si>
  <si>
    <t>10,60</t>
  </si>
  <si>
    <t>10,34</t>
  </si>
  <si>
    <t>8,72</t>
  </si>
  <si>
    <t>7,00</t>
  </si>
  <si>
    <t>9,50</t>
  </si>
  <si>
    <t>9,30</t>
  </si>
  <si>
    <t>8,80</t>
  </si>
  <si>
    <t>10,48</t>
  </si>
  <si>
    <t>11,02</t>
  </si>
  <si>
    <t>10,03</t>
  </si>
  <si>
    <t>8,83</t>
  </si>
  <si>
    <t>Kobyliaková Eva</t>
  </si>
  <si>
    <t>Durčáková Adela</t>
  </si>
  <si>
    <t>Naništová Emma</t>
  </si>
  <si>
    <t>Sochuľiaková Simona</t>
  </si>
  <si>
    <t>Škapcová Nina</t>
  </si>
  <si>
    <t>Judiaková Kristína</t>
  </si>
  <si>
    <t>Zavoďančíková Michaela</t>
  </si>
  <si>
    <t>Fitáková Dáša</t>
  </si>
  <si>
    <t>Čierniková Denisa</t>
  </si>
  <si>
    <t xml:space="preserve">Kriváčková Valéria </t>
  </si>
  <si>
    <t>Bobková Katarína</t>
  </si>
  <si>
    <t>Hojová Adela</t>
  </si>
  <si>
    <t>Kapičáková Mária Klára</t>
  </si>
  <si>
    <t>Nižníková Laura</t>
  </si>
  <si>
    <t>Vojtechovská Miriam</t>
  </si>
  <si>
    <t xml:space="preserve">Slovíková Nikola </t>
  </si>
  <si>
    <t>Bodnárová Natália</t>
  </si>
  <si>
    <t>Somsedíková Júliana</t>
  </si>
  <si>
    <t>Kuklová Klaudia</t>
  </si>
  <si>
    <t>Okoličanyová Veronika</t>
  </si>
  <si>
    <t>Zanovitová Júlia</t>
  </si>
  <si>
    <t>9,70</t>
  </si>
  <si>
    <t>Kravaková Petra</t>
  </si>
  <si>
    <t xml:space="preserve">Kurtulíková Patrícia </t>
  </si>
  <si>
    <t>Turoňová Marcela</t>
  </si>
  <si>
    <t>Belicajová Lucia</t>
  </si>
  <si>
    <t>Peľková Veronika</t>
  </si>
  <si>
    <t>Bakaľová Erika</t>
  </si>
  <si>
    <t>Bartošová Aneta</t>
  </si>
  <si>
    <t>Stelinová Zuzana</t>
  </si>
  <si>
    <t>Jendrisková Gabriela</t>
  </si>
  <si>
    <t>Bandíková Daniela</t>
  </si>
  <si>
    <t>Bucová Alžbeta</t>
  </si>
  <si>
    <t xml:space="preserve">Raticová Patrícia </t>
  </si>
  <si>
    <t>Miklušičáková Klaudia</t>
  </si>
  <si>
    <t>Kosmeľová Jana</t>
  </si>
  <si>
    <t>Blažeňáková Natália</t>
  </si>
  <si>
    <t>Záhumenská Emília</t>
  </si>
  <si>
    <t>Matysová Diana</t>
  </si>
  <si>
    <t>Rusnáková Klára</t>
  </si>
  <si>
    <t>Lisieňová Evelína</t>
  </si>
  <si>
    <t>Herudová Simona</t>
  </si>
  <si>
    <t>Kovaličková Klaudia</t>
  </si>
  <si>
    <t>Chromuľáková Marcela</t>
  </si>
  <si>
    <t>Smarkoňová Anežka</t>
  </si>
  <si>
    <t>Firicová Zuzana</t>
  </si>
  <si>
    <t>Grzyková Katarína</t>
  </si>
  <si>
    <t>Uhliariková Ema</t>
  </si>
  <si>
    <t>Slovíková Alžbeta</t>
  </si>
  <si>
    <t>Kravaková Lucia</t>
  </si>
  <si>
    <t>Metesová Patrícia</t>
  </si>
  <si>
    <t>Antušáková Natália</t>
  </si>
  <si>
    <t>Pikošová Tatiana</t>
  </si>
  <si>
    <t xml:space="preserve">Vnenčáková Patricia </t>
  </si>
  <si>
    <t xml:space="preserve">Belicajová Lucia </t>
  </si>
  <si>
    <t>Belicejová Klaudia</t>
  </si>
  <si>
    <t>Bianka Ondriková</t>
  </si>
  <si>
    <t>Simona Sochuliaková</t>
  </si>
  <si>
    <t>Lipiaková Nikola</t>
  </si>
  <si>
    <t>Pepúchová Zdenka</t>
  </si>
  <si>
    <t>Olejková Vanesa</t>
  </si>
  <si>
    <t>Belicajová Klaudia</t>
  </si>
  <si>
    <t>Polťáková Natália</t>
  </si>
  <si>
    <t>Serdelová Dominika</t>
  </si>
  <si>
    <t>Vronková Viktória</t>
  </si>
  <si>
    <t>Pitáková Denisa</t>
  </si>
  <si>
    <t>Vorčáková Andrea</t>
  </si>
  <si>
    <t>Krišová Marcela</t>
  </si>
  <si>
    <t>Babečková Natália</t>
  </si>
  <si>
    <t>Lučivňáková Natália</t>
  </si>
  <si>
    <t>Vojtechovská Martina</t>
  </si>
  <si>
    <t>Ulíková Ranáta</t>
  </si>
  <si>
    <t>Sitáriková Eva</t>
  </si>
  <si>
    <t>Podstrelená Aneta</t>
  </si>
  <si>
    <t>Brandysová Vladimíra</t>
  </si>
  <si>
    <t>Budzeľová Eva</t>
  </si>
  <si>
    <t>Mlynarčíková Viktória</t>
  </si>
  <si>
    <t>Janceková Mária Janka</t>
  </si>
  <si>
    <t>Ondríková Alica</t>
  </si>
  <si>
    <t>Kšenzuláková Miroslava</t>
  </si>
  <si>
    <t>Metesová Viktória</t>
  </si>
  <si>
    <t>Čierniková Lýdia</t>
  </si>
  <si>
    <t>Vorčáková Andreja</t>
  </si>
  <si>
    <t>362</t>
  </si>
  <si>
    <t>29,95</t>
  </si>
  <si>
    <t>03:24,49</t>
  </si>
  <si>
    <t>49,50</t>
  </si>
  <si>
    <t>Košťálová Kristína</t>
  </si>
  <si>
    <t>02:58,48</t>
  </si>
  <si>
    <t>59,45</t>
  </si>
  <si>
    <t>1:00,47</t>
  </si>
  <si>
    <t>03:10,66</t>
  </si>
  <si>
    <t>57,36</t>
  </si>
  <si>
    <t>03:24,56</t>
  </si>
  <si>
    <t>03:06,97</t>
  </si>
  <si>
    <t>01:01,92</t>
  </si>
  <si>
    <t>02:58,82</t>
  </si>
  <si>
    <t>03:13,82</t>
  </si>
  <si>
    <t>7,32</t>
  </si>
  <si>
    <t>53,97</t>
  </si>
  <si>
    <t>57,35</t>
  </si>
  <si>
    <t>02:46,39</t>
  </si>
  <si>
    <t>02:50,58</t>
  </si>
  <si>
    <t>03:15,53</t>
  </si>
  <si>
    <t>54,25</t>
  </si>
  <si>
    <t>02:54,80</t>
  </si>
  <si>
    <t>02:56,97</t>
  </si>
  <si>
    <t>02:59,02</t>
  </si>
  <si>
    <t>327</t>
  </si>
  <si>
    <t>32,75</t>
  </si>
  <si>
    <t>30,15</t>
  </si>
  <si>
    <t>7,61</t>
  </si>
  <si>
    <t>Jagnešáková Simona</t>
  </si>
  <si>
    <t>03:12,03</t>
  </si>
  <si>
    <t xml:space="preserve">Brandýsová Adriana </t>
  </si>
  <si>
    <t>Valeková Eva</t>
  </si>
  <si>
    <t>Gnidiaková Soňa</t>
  </si>
  <si>
    <t>8,12</t>
  </si>
  <si>
    <t>ZŠ Or. Polhora</t>
  </si>
  <si>
    <t>8,65</t>
  </si>
  <si>
    <t>8,93</t>
  </si>
  <si>
    <t>ZŠ Slnečná NO</t>
  </si>
  <si>
    <t>ZŠ Rabča</t>
  </si>
  <si>
    <t>9,13</t>
  </si>
  <si>
    <t>9,20</t>
  </si>
  <si>
    <t>9,29</t>
  </si>
  <si>
    <t xml:space="preserve">ZŠ Zákamenné </t>
  </si>
  <si>
    <t>ZŠ Bobrov</t>
  </si>
  <si>
    <t>9,31</t>
  </si>
  <si>
    <t>9,38</t>
  </si>
  <si>
    <t>9,41</t>
  </si>
  <si>
    <t>9,42</t>
  </si>
  <si>
    <t>ZŠ Hruštín</t>
  </si>
  <si>
    <t>9,44</t>
  </si>
  <si>
    <t>ZŠ Rabčice</t>
  </si>
  <si>
    <t>9,47</t>
  </si>
  <si>
    <t>9,51</t>
  </si>
  <si>
    <t>9,52</t>
  </si>
  <si>
    <t>ZŠ Mútne</t>
  </si>
  <si>
    <t>9,53</t>
  </si>
  <si>
    <t>CZŠ Námestovo</t>
  </si>
  <si>
    <t>9,55</t>
  </si>
  <si>
    <t>9,65</t>
  </si>
  <si>
    <t>9,66</t>
  </si>
  <si>
    <t>Gymnázium NO</t>
  </si>
  <si>
    <t>9,74</t>
  </si>
  <si>
    <t>9,75</t>
  </si>
  <si>
    <t>9,9</t>
  </si>
  <si>
    <t>10,19</t>
  </si>
  <si>
    <t>10,25</t>
  </si>
  <si>
    <t>10,40</t>
  </si>
  <si>
    <t>10,63</t>
  </si>
  <si>
    <t>9.- 10.</t>
  </si>
  <si>
    <t>20.- 22.</t>
  </si>
  <si>
    <t>26.-27.</t>
  </si>
  <si>
    <t>30.-31.</t>
  </si>
  <si>
    <t>1,00,04</t>
  </si>
  <si>
    <t>54,33</t>
  </si>
  <si>
    <t>55,16</t>
  </si>
  <si>
    <t>56,27</t>
  </si>
  <si>
    <t>53,16</t>
  </si>
  <si>
    <t>54,35</t>
  </si>
  <si>
    <t>1,01,92</t>
  </si>
  <si>
    <t>51,27</t>
  </si>
  <si>
    <t>52,16</t>
  </si>
  <si>
    <t>52,06</t>
  </si>
  <si>
    <t>50,33</t>
  </si>
  <si>
    <t>53,40</t>
  </si>
  <si>
    <t>1,00,47</t>
  </si>
  <si>
    <t>57,69</t>
  </si>
  <si>
    <t>51,46</t>
  </si>
  <si>
    <t>56,74</t>
  </si>
  <si>
    <t>59,92</t>
  </si>
  <si>
    <t>51,04</t>
  </si>
  <si>
    <t>55,25</t>
  </si>
  <si>
    <t>57,66</t>
  </si>
  <si>
    <t>58,91</t>
  </si>
  <si>
    <t>56,77</t>
  </si>
  <si>
    <t>2,47,51</t>
  </si>
  <si>
    <t>3,02,63</t>
  </si>
  <si>
    <t>3,24,49</t>
  </si>
  <si>
    <t>3,22,12</t>
  </si>
  <si>
    <t>3,21,71</t>
  </si>
  <si>
    <t>3,13,49</t>
  </si>
  <si>
    <t>2,58,82</t>
  </si>
  <si>
    <t>3,13,82</t>
  </si>
  <si>
    <t>2,56,03</t>
  </si>
  <si>
    <t>2,58,48</t>
  </si>
  <si>
    <t>3,04,94</t>
  </si>
  <si>
    <t>3,28,46</t>
  </si>
  <si>
    <t>2,49,85</t>
  </si>
  <si>
    <t>3,02,70</t>
  </si>
  <si>
    <t>3,04,60</t>
  </si>
  <si>
    <t>2,50,05</t>
  </si>
  <si>
    <t>3,10,66</t>
  </si>
  <si>
    <t>ZŠ Slnečná</t>
  </si>
  <si>
    <t>3,12,03</t>
  </si>
  <si>
    <t>2,46,39</t>
  </si>
  <si>
    <t>2,50,58</t>
  </si>
  <si>
    <t>3,15,53</t>
  </si>
  <si>
    <t>2,54,80</t>
  </si>
  <si>
    <t>2,56,97</t>
  </si>
  <si>
    <t>2,59,02</t>
  </si>
  <si>
    <t>3,02,10</t>
  </si>
  <si>
    <t>3,04,91</t>
  </si>
  <si>
    <t>3,19,06</t>
  </si>
  <si>
    <t>3,24,56</t>
  </si>
  <si>
    <t>3,06,97</t>
  </si>
  <si>
    <t xml:space="preserve">ZŠ Bobrov </t>
  </si>
  <si>
    <t xml:space="preserve">Tyrolová Mária </t>
  </si>
  <si>
    <t>ZŠ Komenského Námestovo</t>
  </si>
  <si>
    <t>Lucia Belicejová</t>
  </si>
  <si>
    <t>ZŠ Zákamenné A</t>
  </si>
  <si>
    <t>Klaudia Belicejová</t>
  </si>
  <si>
    <t>Natália Polťáková</t>
  </si>
  <si>
    <t>ZŠ Zákamenné B</t>
  </si>
  <si>
    <t>Lucia Smolárová</t>
  </si>
  <si>
    <t>Vladimíra Brandysová</t>
  </si>
  <si>
    <t>Natália Lučiňáková</t>
  </si>
  <si>
    <t>ZŠ Zákamenné</t>
  </si>
  <si>
    <t>18.-19.</t>
  </si>
  <si>
    <t>Brandýsová Adriana</t>
  </si>
  <si>
    <t>Koštálová Kristína</t>
  </si>
  <si>
    <t>Okoličanyová Verpmola</t>
  </si>
  <si>
    <t>13.-14</t>
  </si>
  <si>
    <t>13.-15</t>
  </si>
  <si>
    <t>ZŠ Rabča A</t>
  </si>
  <si>
    <t>6.-7.</t>
  </si>
  <si>
    <t>22.-23.</t>
  </si>
  <si>
    <t>30.-32.</t>
  </si>
  <si>
    <t>Natália Poltiaková</t>
  </si>
  <si>
    <t>31,70</t>
  </si>
  <si>
    <t>26,20</t>
  </si>
  <si>
    <t>43,11</t>
  </si>
  <si>
    <t>43,56</t>
  </si>
  <si>
    <t>42,89</t>
  </si>
  <si>
    <t>45,46</t>
  </si>
  <si>
    <t>25,66</t>
  </si>
  <si>
    <t>30,94</t>
  </si>
  <si>
    <t>22,68</t>
  </si>
  <si>
    <t>34,37</t>
  </si>
  <si>
    <t>Štefaňáková Ivana jednot.</t>
  </si>
  <si>
    <t>27,81</t>
  </si>
  <si>
    <t>38,48</t>
  </si>
  <si>
    <t>48,28</t>
  </si>
  <si>
    <t>28,93</t>
  </si>
  <si>
    <t>37,24</t>
  </si>
  <si>
    <t>32,21</t>
  </si>
  <si>
    <t>5,90</t>
  </si>
  <si>
    <t>8,73</t>
  </si>
  <si>
    <t>7,20</t>
  </si>
  <si>
    <t>7,37</t>
  </si>
  <si>
    <t>5,12</t>
  </si>
  <si>
    <t>9,22</t>
  </si>
  <si>
    <t>8,46</t>
  </si>
  <si>
    <t>7,04</t>
  </si>
  <si>
    <t>7,45</t>
  </si>
  <si>
    <t>7,70</t>
  </si>
  <si>
    <t>7,25</t>
  </si>
  <si>
    <t>6,00</t>
  </si>
  <si>
    <t>7,11</t>
  </si>
  <si>
    <t>B</t>
  </si>
  <si>
    <t>A</t>
  </si>
  <si>
    <t>Varábeľ Emil</t>
  </si>
  <si>
    <t>2. ZŠ Oravská Polhora</t>
  </si>
  <si>
    <t>3. ZŠ Rabča</t>
  </si>
  <si>
    <t>4. ZŠ Klin</t>
  </si>
  <si>
    <t>31,98</t>
  </si>
  <si>
    <t>5. ZŠ Komenského Námestovo</t>
  </si>
  <si>
    <t>6.-7. ZŠ Novoť</t>
  </si>
  <si>
    <t>6.-7. Cirkevná ZŠ Námestovo</t>
  </si>
  <si>
    <t>8. ZŠ Bobrov</t>
  </si>
  <si>
    <t>6,25</t>
  </si>
  <si>
    <t>9. ZŠ Mútne</t>
  </si>
  <si>
    <t>10. ZŠ Rabčice</t>
  </si>
  <si>
    <t>11. Gymnázium Námestovo</t>
  </si>
  <si>
    <t>12. ZŠ Krušetnica</t>
  </si>
  <si>
    <t>13. ZŠ Breza</t>
  </si>
  <si>
    <t>14. ZŠ Zubrohlava</t>
  </si>
  <si>
    <t>Tyrolová Mária</t>
  </si>
  <si>
    <t>34,49</t>
  </si>
  <si>
    <t>3:04,91</t>
  </si>
  <si>
    <t>3:02,10</t>
  </si>
  <si>
    <t>Luscoňová Natália</t>
  </si>
  <si>
    <t>38,38</t>
  </si>
  <si>
    <t>Raticová  Patrícia</t>
  </si>
  <si>
    <t>Vnenčáková Patrícia</t>
  </si>
  <si>
    <t>4. ZŠ Zákamenné</t>
  </si>
  <si>
    <t>6. Novoť</t>
  </si>
  <si>
    <t>7. ZŠ Komenského Námestovo</t>
  </si>
  <si>
    <t>8. ZŠ Breza</t>
  </si>
  <si>
    <t>11. Cirkevná ZŠ Námestovo</t>
  </si>
  <si>
    <t>13. ZŠ Zubrohlava</t>
  </si>
  <si>
    <t>9,07</t>
  </si>
  <si>
    <t>14. ZŠ Slnečná Námestovo</t>
  </si>
  <si>
    <t>15. Gymnázium Námestovo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</si>
</sst>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mm:ss.00"/>
    <numFmt numFmtId="166" formatCode="m:ss.0"/>
  </numFmts>
  <fonts count="17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</cellStyleXfs>
  <cellXfs count="172">
    <xf numFmtId="0" fontId="0" fillId="0" borderId="0" xfId="0"/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47" fontId="4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4" fillId="0" borderId="0" xfId="0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1" fontId="2" fillId="0" borderId="0" xfId="0" applyNumberFormat="1" applyFont="1" applyBorder="1" applyAlignment="1"/>
    <xf numFmtId="49" fontId="2" fillId="0" borderId="0" xfId="0" applyNumberFormat="1" applyFont="1" applyBorder="1" applyAlignment="1"/>
    <xf numFmtId="49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/>
    <xf numFmtId="49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/>
    <xf numFmtId="43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10" fillId="0" borderId="0" xfId="2" applyFont="1" applyBorder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/>
    <xf numFmtId="0" fontId="4" fillId="0" borderId="0" xfId="2" applyFont="1" applyBorder="1" applyAlignment="1"/>
    <xf numFmtId="49" fontId="2" fillId="0" borderId="0" xfId="2" applyNumberFormat="1" applyFont="1" applyBorder="1" applyAlignment="1"/>
    <xf numFmtId="49" fontId="2" fillId="0" borderId="0" xfId="2" applyNumberFormat="1" applyFont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49" fontId="2" fillId="2" borderId="0" xfId="2" applyNumberFormat="1" applyFont="1" applyFill="1" applyBorder="1" applyAlignment="1"/>
    <xf numFmtId="0" fontId="2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vertical="center"/>
    </xf>
    <xf numFmtId="49" fontId="4" fillId="0" borderId="0" xfId="2" applyNumberFormat="1" applyFont="1" applyBorder="1" applyAlignment="1">
      <alignment horizontal="right"/>
    </xf>
    <xf numFmtId="0" fontId="11" fillId="0" borderId="0" xfId="2" applyFont="1" applyFill="1" applyBorder="1" applyAlignment="1">
      <alignment horizontal="left"/>
    </xf>
    <xf numFmtId="0" fontId="1" fillId="0" borderId="0" xfId="2" applyFont="1" applyBorder="1"/>
    <xf numFmtId="49" fontId="7" fillId="0" borderId="0" xfId="2" applyNumberFormat="1" applyFont="1" applyBorder="1" applyAlignment="1">
      <alignment horizontal="right"/>
    </xf>
    <xf numFmtId="0" fontId="12" fillId="0" borderId="0" xfId="2" applyFont="1" applyBorder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3" applyFont="1" applyFill="1" applyBorder="1"/>
    <xf numFmtId="0" fontId="2" fillId="0" borderId="0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left"/>
    </xf>
    <xf numFmtId="2" fontId="4" fillId="0" borderId="0" xfId="2" applyNumberFormat="1" applyFont="1" applyBorder="1" applyAlignment="1">
      <alignment horizontal="right" vertical="center"/>
    </xf>
    <xf numFmtId="0" fontId="4" fillId="2" borderId="0" xfId="2" applyFont="1" applyFill="1" applyBorder="1"/>
    <xf numFmtId="165" fontId="4" fillId="0" borderId="0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/>
    </xf>
    <xf numFmtId="47" fontId="4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/>
    <xf numFmtId="0" fontId="1" fillId="0" borderId="0" xfId="2" applyFont="1" applyBorder="1" applyAlignment="1">
      <alignment horizontal="right"/>
    </xf>
    <xf numFmtId="0" fontId="5" fillId="0" borderId="0" xfId="2" applyFont="1" applyFill="1" applyBorder="1"/>
    <xf numFmtId="2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/>
    <xf numFmtId="49" fontId="4" fillId="0" borderId="0" xfId="2" applyNumberFormat="1" applyFont="1" applyBorder="1" applyAlignment="1"/>
    <xf numFmtId="0" fontId="4" fillId="0" borderId="0" xfId="2" applyFont="1" applyBorder="1" applyAlignment="1">
      <alignment vertical="center"/>
    </xf>
    <xf numFmtId="0" fontId="11" fillId="0" borderId="0" xfId="2" applyFont="1" applyFill="1" applyBorder="1"/>
    <xf numFmtId="0" fontId="4" fillId="0" borderId="0" xfId="4" applyFont="1" applyBorder="1"/>
    <xf numFmtId="0" fontId="4" fillId="0" borderId="0" xfId="2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3" borderId="0" xfId="2" applyFont="1" applyFill="1" applyBorder="1" applyAlignment="1">
      <alignment horizontal="right"/>
    </xf>
    <xf numFmtId="0" fontId="2" fillId="3" borderId="0" xfId="2" applyFont="1" applyFill="1" applyBorder="1" applyAlignment="1"/>
    <xf numFmtId="0" fontId="4" fillId="3" borderId="0" xfId="2" applyFont="1" applyFill="1" applyBorder="1" applyAlignment="1"/>
    <xf numFmtId="49" fontId="2" fillId="3" borderId="0" xfId="2" applyNumberFormat="1" applyFont="1" applyFill="1" applyBorder="1" applyAlignment="1"/>
    <xf numFmtId="49" fontId="2" fillId="3" borderId="0" xfId="2" applyNumberFormat="1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0" fillId="3" borderId="0" xfId="2" applyFont="1" applyFill="1" applyBorder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/>
    </xf>
    <xf numFmtId="0" fontId="4" fillId="0" borderId="0" xfId="1" applyFont="1" applyFill="1" applyBorder="1" applyAlignment="1">
      <alignment horizontal="center" vertical="center"/>
    </xf>
    <xf numFmtId="1" fontId="4" fillId="0" borderId="0" xfId="0" applyNumberFormat="1" applyFont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5" fontId="4" fillId="0" borderId="0" xfId="0" applyNumberFormat="1" applyFont="1" applyFill="1" applyBorder="1"/>
    <xf numFmtId="0" fontId="4" fillId="0" borderId="0" xfId="1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" fillId="0" borderId="0" xfId="0" applyFont="1" applyBorder="1" applyAlignment="1">
      <alignment horizontal="right" vertical="top"/>
    </xf>
    <xf numFmtId="0" fontId="14" fillId="0" borderId="0" xfId="0" applyFont="1" applyFill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16" fontId="2" fillId="0" borderId="0" xfId="0" applyNumberFormat="1" applyFont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 vertical="center"/>
    </xf>
    <xf numFmtId="2" fontId="4" fillId="0" borderId="0" xfId="1" applyNumberFormat="1" applyFont="1" applyFill="1" applyBorder="1" applyAlignment="1">
      <alignment horizontal="right" vertical="center"/>
    </xf>
    <xf numFmtId="4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5">
    <cellStyle name="normálne" xfId="0" builtinId="0"/>
    <cellStyle name="normálne 2" xfId="1"/>
    <cellStyle name="normálne 3" xfId="2"/>
    <cellStyle name="normálne_60 m" xfId="3"/>
    <cellStyle name="normálne_krik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zoomScale="115" zoomScaleNormal="115" workbookViewId="0">
      <selection activeCell="J5" sqref="J5"/>
    </sheetView>
  </sheetViews>
  <sheetFormatPr defaultRowHeight="12.75"/>
  <cols>
    <col min="1" max="1" width="6.7109375" style="71" customWidth="1"/>
    <col min="2" max="2" width="17" style="93" customWidth="1"/>
    <col min="3" max="3" width="14.140625" style="93" customWidth="1"/>
    <col min="4" max="4" width="8" style="107" customWidth="1"/>
    <col min="5" max="5" width="3.5703125" style="84" customWidth="1"/>
    <col min="6" max="6" width="6.85546875" style="71" customWidth="1"/>
    <col min="7" max="7" width="17" style="92" customWidth="1"/>
    <col min="8" max="8" width="15.42578125" style="93" customWidth="1"/>
    <col min="9" max="9" width="7.85546875" style="84" customWidth="1"/>
    <col min="10" max="240" width="9.140625" style="86"/>
    <col min="241" max="241" width="6.7109375" style="86" customWidth="1"/>
    <col min="242" max="242" width="16.42578125" style="86" customWidth="1"/>
    <col min="243" max="243" width="15.85546875" style="86" customWidth="1"/>
    <col min="244" max="244" width="5.28515625" style="86" customWidth="1"/>
    <col min="245" max="245" width="3.5703125" style="86" customWidth="1"/>
    <col min="246" max="246" width="6.42578125" style="86" customWidth="1"/>
    <col min="247" max="247" width="20.42578125" style="86" customWidth="1"/>
    <col min="248" max="248" width="12.42578125" style="86" customWidth="1"/>
    <col min="249" max="249" width="7.85546875" style="86" customWidth="1"/>
    <col min="250" max="496" width="9.140625" style="86"/>
    <col min="497" max="497" width="6.7109375" style="86" customWidth="1"/>
    <col min="498" max="498" width="16.42578125" style="86" customWidth="1"/>
    <col min="499" max="499" width="15.85546875" style="86" customWidth="1"/>
    <col min="500" max="500" width="5.28515625" style="86" customWidth="1"/>
    <col min="501" max="501" width="3.5703125" style="86" customWidth="1"/>
    <col min="502" max="502" width="6.42578125" style="86" customWidth="1"/>
    <col min="503" max="503" width="20.42578125" style="86" customWidth="1"/>
    <col min="504" max="504" width="12.42578125" style="86" customWidth="1"/>
    <col min="505" max="505" width="7.85546875" style="86" customWidth="1"/>
    <col min="506" max="752" width="9.140625" style="86"/>
    <col min="753" max="753" width="6.7109375" style="86" customWidth="1"/>
    <col min="754" max="754" width="16.42578125" style="86" customWidth="1"/>
    <col min="755" max="755" width="15.85546875" style="86" customWidth="1"/>
    <col min="756" max="756" width="5.28515625" style="86" customWidth="1"/>
    <col min="757" max="757" width="3.5703125" style="86" customWidth="1"/>
    <col min="758" max="758" width="6.42578125" style="86" customWidth="1"/>
    <col min="759" max="759" width="20.42578125" style="86" customWidth="1"/>
    <col min="760" max="760" width="12.42578125" style="86" customWidth="1"/>
    <col min="761" max="761" width="7.85546875" style="86" customWidth="1"/>
    <col min="762" max="1008" width="9.140625" style="86"/>
    <col min="1009" max="1009" width="6.7109375" style="86" customWidth="1"/>
    <col min="1010" max="1010" width="16.42578125" style="86" customWidth="1"/>
    <col min="1011" max="1011" width="15.85546875" style="86" customWidth="1"/>
    <col min="1012" max="1012" width="5.28515625" style="86" customWidth="1"/>
    <col min="1013" max="1013" width="3.5703125" style="86" customWidth="1"/>
    <col min="1014" max="1014" width="6.42578125" style="86" customWidth="1"/>
    <col min="1015" max="1015" width="20.42578125" style="86" customWidth="1"/>
    <col min="1016" max="1016" width="12.42578125" style="86" customWidth="1"/>
    <col min="1017" max="1017" width="7.85546875" style="86" customWidth="1"/>
    <col min="1018" max="1264" width="9.140625" style="86"/>
    <col min="1265" max="1265" width="6.7109375" style="86" customWidth="1"/>
    <col min="1266" max="1266" width="16.42578125" style="86" customWidth="1"/>
    <col min="1267" max="1267" width="15.85546875" style="86" customWidth="1"/>
    <col min="1268" max="1268" width="5.28515625" style="86" customWidth="1"/>
    <col min="1269" max="1269" width="3.5703125" style="86" customWidth="1"/>
    <col min="1270" max="1270" width="6.42578125" style="86" customWidth="1"/>
    <col min="1271" max="1271" width="20.42578125" style="86" customWidth="1"/>
    <col min="1272" max="1272" width="12.42578125" style="86" customWidth="1"/>
    <col min="1273" max="1273" width="7.85546875" style="86" customWidth="1"/>
    <col min="1274" max="1520" width="9.140625" style="86"/>
    <col min="1521" max="1521" width="6.7109375" style="86" customWidth="1"/>
    <col min="1522" max="1522" width="16.42578125" style="86" customWidth="1"/>
    <col min="1523" max="1523" width="15.85546875" style="86" customWidth="1"/>
    <col min="1524" max="1524" width="5.28515625" style="86" customWidth="1"/>
    <col min="1525" max="1525" width="3.5703125" style="86" customWidth="1"/>
    <col min="1526" max="1526" width="6.42578125" style="86" customWidth="1"/>
    <col min="1527" max="1527" width="20.42578125" style="86" customWidth="1"/>
    <col min="1528" max="1528" width="12.42578125" style="86" customWidth="1"/>
    <col min="1529" max="1529" width="7.85546875" style="86" customWidth="1"/>
    <col min="1530" max="1776" width="9.140625" style="86"/>
    <col min="1777" max="1777" width="6.7109375" style="86" customWidth="1"/>
    <col min="1778" max="1778" width="16.42578125" style="86" customWidth="1"/>
    <col min="1779" max="1779" width="15.85546875" style="86" customWidth="1"/>
    <col min="1780" max="1780" width="5.28515625" style="86" customWidth="1"/>
    <col min="1781" max="1781" width="3.5703125" style="86" customWidth="1"/>
    <col min="1782" max="1782" width="6.42578125" style="86" customWidth="1"/>
    <col min="1783" max="1783" width="20.42578125" style="86" customWidth="1"/>
    <col min="1784" max="1784" width="12.42578125" style="86" customWidth="1"/>
    <col min="1785" max="1785" width="7.85546875" style="86" customWidth="1"/>
    <col min="1786" max="2032" width="9.140625" style="86"/>
    <col min="2033" max="2033" width="6.7109375" style="86" customWidth="1"/>
    <col min="2034" max="2034" width="16.42578125" style="86" customWidth="1"/>
    <col min="2035" max="2035" width="15.85546875" style="86" customWidth="1"/>
    <col min="2036" max="2036" width="5.28515625" style="86" customWidth="1"/>
    <col min="2037" max="2037" width="3.5703125" style="86" customWidth="1"/>
    <col min="2038" max="2038" width="6.42578125" style="86" customWidth="1"/>
    <col min="2039" max="2039" width="20.42578125" style="86" customWidth="1"/>
    <col min="2040" max="2040" width="12.42578125" style="86" customWidth="1"/>
    <col min="2041" max="2041" width="7.85546875" style="86" customWidth="1"/>
    <col min="2042" max="2288" width="9.140625" style="86"/>
    <col min="2289" max="2289" width="6.7109375" style="86" customWidth="1"/>
    <col min="2290" max="2290" width="16.42578125" style="86" customWidth="1"/>
    <col min="2291" max="2291" width="15.85546875" style="86" customWidth="1"/>
    <col min="2292" max="2292" width="5.28515625" style="86" customWidth="1"/>
    <col min="2293" max="2293" width="3.5703125" style="86" customWidth="1"/>
    <col min="2294" max="2294" width="6.42578125" style="86" customWidth="1"/>
    <col min="2295" max="2295" width="20.42578125" style="86" customWidth="1"/>
    <col min="2296" max="2296" width="12.42578125" style="86" customWidth="1"/>
    <col min="2297" max="2297" width="7.85546875" style="86" customWidth="1"/>
    <col min="2298" max="2544" width="9.140625" style="86"/>
    <col min="2545" max="2545" width="6.7109375" style="86" customWidth="1"/>
    <col min="2546" max="2546" width="16.42578125" style="86" customWidth="1"/>
    <col min="2547" max="2547" width="15.85546875" style="86" customWidth="1"/>
    <col min="2548" max="2548" width="5.28515625" style="86" customWidth="1"/>
    <col min="2549" max="2549" width="3.5703125" style="86" customWidth="1"/>
    <col min="2550" max="2550" width="6.42578125" style="86" customWidth="1"/>
    <col min="2551" max="2551" width="20.42578125" style="86" customWidth="1"/>
    <col min="2552" max="2552" width="12.42578125" style="86" customWidth="1"/>
    <col min="2553" max="2553" width="7.85546875" style="86" customWidth="1"/>
    <col min="2554" max="2800" width="9.140625" style="86"/>
    <col min="2801" max="2801" width="6.7109375" style="86" customWidth="1"/>
    <col min="2802" max="2802" width="16.42578125" style="86" customWidth="1"/>
    <col min="2803" max="2803" width="15.85546875" style="86" customWidth="1"/>
    <col min="2804" max="2804" width="5.28515625" style="86" customWidth="1"/>
    <col min="2805" max="2805" width="3.5703125" style="86" customWidth="1"/>
    <col min="2806" max="2806" width="6.42578125" style="86" customWidth="1"/>
    <col min="2807" max="2807" width="20.42578125" style="86" customWidth="1"/>
    <col min="2808" max="2808" width="12.42578125" style="86" customWidth="1"/>
    <col min="2809" max="2809" width="7.85546875" style="86" customWidth="1"/>
    <col min="2810" max="3056" width="9.140625" style="86"/>
    <col min="3057" max="3057" width="6.7109375" style="86" customWidth="1"/>
    <col min="3058" max="3058" width="16.42578125" style="86" customWidth="1"/>
    <col min="3059" max="3059" width="15.85546875" style="86" customWidth="1"/>
    <col min="3060" max="3060" width="5.28515625" style="86" customWidth="1"/>
    <col min="3061" max="3061" width="3.5703125" style="86" customWidth="1"/>
    <col min="3062" max="3062" width="6.42578125" style="86" customWidth="1"/>
    <col min="3063" max="3063" width="20.42578125" style="86" customWidth="1"/>
    <col min="3064" max="3064" width="12.42578125" style="86" customWidth="1"/>
    <col min="3065" max="3065" width="7.85546875" style="86" customWidth="1"/>
    <col min="3066" max="3312" width="9.140625" style="86"/>
    <col min="3313" max="3313" width="6.7109375" style="86" customWidth="1"/>
    <col min="3314" max="3314" width="16.42578125" style="86" customWidth="1"/>
    <col min="3315" max="3315" width="15.85546875" style="86" customWidth="1"/>
    <col min="3316" max="3316" width="5.28515625" style="86" customWidth="1"/>
    <col min="3317" max="3317" width="3.5703125" style="86" customWidth="1"/>
    <col min="3318" max="3318" width="6.42578125" style="86" customWidth="1"/>
    <col min="3319" max="3319" width="20.42578125" style="86" customWidth="1"/>
    <col min="3320" max="3320" width="12.42578125" style="86" customWidth="1"/>
    <col min="3321" max="3321" width="7.85546875" style="86" customWidth="1"/>
    <col min="3322" max="3568" width="9.140625" style="86"/>
    <col min="3569" max="3569" width="6.7109375" style="86" customWidth="1"/>
    <col min="3570" max="3570" width="16.42578125" style="86" customWidth="1"/>
    <col min="3571" max="3571" width="15.85546875" style="86" customWidth="1"/>
    <col min="3572" max="3572" width="5.28515625" style="86" customWidth="1"/>
    <col min="3573" max="3573" width="3.5703125" style="86" customWidth="1"/>
    <col min="3574" max="3574" width="6.42578125" style="86" customWidth="1"/>
    <col min="3575" max="3575" width="20.42578125" style="86" customWidth="1"/>
    <col min="3576" max="3576" width="12.42578125" style="86" customWidth="1"/>
    <col min="3577" max="3577" width="7.85546875" style="86" customWidth="1"/>
    <col min="3578" max="3824" width="9.140625" style="86"/>
    <col min="3825" max="3825" width="6.7109375" style="86" customWidth="1"/>
    <col min="3826" max="3826" width="16.42578125" style="86" customWidth="1"/>
    <col min="3827" max="3827" width="15.85546875" style="86" customWidth="1"/>
    <col min="3828" max="3828" width="5.28515625" style="86" customWidth="1"/>
    <col min="3829" max="3829" width="3.5703125" style="86" customWidth="1"/>
    <col min="3830" max="3830" width="6.42578125" style="86" customWidth="1"/>
    <col min="3831" max="3831" width="20.42578125" style="86" customWidth="1"/>
    <col min="3832" max="3832" width="12.42578125" style="86" customWidth="1"/>
    <col min="3833" max="3833" width="7.85546875" style="86" customWidth="1"/>
    <col min="3834" max="4080" width="9.140625" style="86"/>
    <col min="4081" max="4081" width="6.7109375" style="86" customWidth="1"/>
    <col min="4082" max="4082" width="16.42578125" style="86" customWidth="1"/>
    <col min="4083" max="4083" width="15.85546875" style="86" customWidth="1"/>
    <col min="4084" max="4084" width="5.28515625" style="86" customWidth="1"/>
    <col min="4085" max="4085" width="3.5703125" style="86" customWidth="1"/>
    <col min="4086" max="4086" width="6.42578125" style="86" customWidth="1"/>
    <col min="4087" max="4087" width="20.42578125" style="86" customWidth="1"/>
    <col min="4088" max="4088" width="12.42578125" style="86" customWidth="1"/>
    <col min="4089" max="4089" width="7.85546875" style="86" customWidth="1"/>
    <col min="4090" max="4336" width="9.140625" style="86"/>
    <col min="4337" max="4337" width="6.7109375" style="86" customWidth="1"/>
    <col min="4338" max="4338" width="16.42578125" style="86" customWidth="1"/>
    <col min="4339" max="4339" width="15.85546875" style="86" customWidth="1"/>
    <col min="4340" max="4340" width="5.28515625" style="86" customWidth="1"/>
    <col min="4341" max="4341" width="3.5703125" style="86" customWidth="1"/>
    <col min="4342" max="4342" width="6.42578125" style="86" customWidth="1"/>
    <col min="4343" max="4343" width="20.42578125" style="86" customWidth="1"/>
    <col min="4344" max="4344" width="12.42578125" style="86" customWidth="1"/>
    <col min="4345" max="4345" width="7.85546875" style="86" customWidth="1"/>
    <col min="4346" max="4592" width="9.140625" style="86"/>
    <col min="4593" max="4593" width="6.7109375" style="86" customWidth="1"/>
    <col min="4594" max="4594" width="16.42578125" style="86" customWidth="1"/>
    <col min="4595" max="4595" width="15.85546875" style="86" customWidth="1"/>
    <col min="4596" max="4596" width="5.28515625" style="86" customWidth="1"/>
    <col min="4597" max="4597" width="3.5703125" style="86" customWidth="1"/>
    <col min="4598" max="4598" width="6.42578125" style="86" customWidth="1"/>
    <col min="4599" max="4599" width="20.42578125" style="86" customWidth="1"/>
    <col min="4600" max="4600" width="12.42578125" style="86" customWidth="1"/>
    <col min="4601" max="4601" width="7.85546875" style="86" customWidth="1"/>
    <col min="4602" max="4848" width="9.140625" style="86"/>
    <col min="4849" max="4849" width="6.7109375" style="86" customWidth="1"/>
    <col min="4850" max="4850" width="16.42578125" style="86" customWidth="1"/>
    <col min="4851" max="4851" width="15.85546875" style="86" customWidth="1"/>
    <col min="4852" max="4852" width="5.28515625" style="86" customWidth="1"/>
    <col min="4853" max="4853" width="3.5703125" style="86" customWidth="1"/>
    <col min="4854" max="4854" width="6.42578125" style="86" customWidth="1"/>
    <col min="4855" max="4855" width="20.42578125" style="86" customWidth="1"/>
    <col min="4856" max="4856" width="12.42578125" style="86" customWidth="1"/>
    <col min="4857" max="4857" width="7.85546875" style="86" customWidth="1"/>
    <col min="4858" max="5104" width="9.140625" style="86"/>
    <col min="5105" max="5105" width="6.7109375" style="86" customWidth="1"/>
    <col min="5106" max="5106" width="16.42578125" style="86" customWidth="1"/>
    <col min="5107" max="5107" width="15.85546875" style="86" customWidth="1"/>
    <col min="5108" max="5108" width="5.28515625" style="86" customWidth="1"/>
    <col min="5109" max="5109" width="3.5703125" style="86" customWidth="1"/>
    <col min="5110" max="5110" width="6.42578125" style="86" customWidth="1"/>
    <col min="5111" max="5111" width="20.42578125" style="86" customWidth="1"/>
    <col min="5112" max="5112" width="12.42578125" style="86" customWidth="1"/>
    <col min="5113" max="5113" width="7.85546875" style="86" customWidth="1"/>
    <col min="5114" max="5360" width="9.140625" style="86"/>
    <col min="5361" max="5361" width="6.7109375" style="86" customWidth="1"/>
    <col min="5362" max="5362" width="16.42578125" style="86" customWidth="1"/>
    <col min="5363" max="5363" width="15.85546875" style="86" customWidth="1"/>
    <col min="5364" max="5364" width="5.28515625" style="86" customWidth="1"/>
    <col min="5365" max="5365" width="3.5703125" style="86" customWidth="1"/>
    <col min="5366" max="5366" width="6.42578125" style="86" customWidth="1"/>
    <col min="5367" max="5367" width="20.42578125" style="86" customWidth="1"/>
    <col min="5368" max="5368" width="12.42578125" style="86" customWidth="1"/>
    <col min="5369" max="5369" width="7.85546875" style="86" customWidth="1"/>
    <col min="5370" max="5616" width="9.140625" style="86"/>
    <col min="5617" max="5617" width="6.7109375" style="86" customWidth="1"/>
    <col min="5618" max="5618" width="16.42578125" style="86" customWidth="1"/>
    <col min="5619" max="5619" width="15.85546875" style="86" customWidth="1"/>
    <col min="5620" max="5620" width="5.28515625" style="86" customWidth="1"/>
    <col min="5621" max="5621" width="3.5703125" style="86" customWidth="1"/>
    <col min="5622" max="5622" width="6.42578125" style="86" customWidth="1"/>
    <col min="5623" max="5623" width="20.42578125" style="86" customWidth="1"/>
    <col min="5624" max="5624" width="12.42578125" style="86" customWidth="1"/>
    <col min="5625" max="5625" width="7.85546875" style="86" customWidth="1"/>
    <col min="5626" max="5872" width="9.140625" style="86"/>
    <col min="5873" max="5873" width="6.7109375" style="86" customWidth="1"/>
    <col min="5874" max="5874" width="16.42578125" style="86" customWidth="1"/>
    <col min="5875" max="5875" width="15.85546875" style="86" customWidth="1"/>
    <col min="5876" max="5876" width="5.28515625" style="86" customWidth="1"/>
    <col min="5877" max="5877" width="3.5703125" style="86" customWidth="1"/>
    <col min="5878" max="5878" width="6.42578125" style="86" customWidth="1"/>
    <col min="5879" max="5879" width="20.42578125" style="86" customWidth="1"/>
    <col min="5880" max="5880" width="12.42578125" style="86" customWidth="1"/>
    <col min="5881" max="5881" width="7.85546875" style="86" customWidth="1"/>
    <col min="5882" max="6128" width="9.140625" style="86"/>
    <col min="6129" max="6129" width="6.7109375" style="86" customWidth="1"/>
    <col min="6130" max="6130" width="16.42578125" style="86" customWidth="1"/>
    <col min="6131" max="6131" width="15.85546875" style="86" customWidth="1"/>
    <col min="6132" max="6132" width="5.28515625" style="86" customWidth="1"/>
    <col min="6133" max="6133" width="3.5703125" style="86" customWidth="1"/>
    <col min="6134" max="6134" width="6.42578125" style="86" customWidth="1"/>
    <col min="6135" max="6135" width="20.42578125" style="86" customWidth="1"/>
    <col min="6136" max="6136" width="12.42578125" style="86" customWidth="1"/>
    <col min="6137" max="6137" width="7.85546875" style="86" customWidth="1"/>
    <col min="6138" max="6384" width="9.140625" style="86"/>
    <col min="6385" max="6385" width="6.7109375" style="86" customWidth="1"/>
    <col min="6386" max="6386" width="16.42578125" style="86" customWidth="1"/>
    <col min="6387" max="6387" width="15.85546875" style="86" customWidth="1"/>
    <col min="6388" max="6388" width="5.28515625" style="86" customWidth="1"/>
    <col min="6389" max="6389" width="3.5703125" style="86" customWidth="1"/>
    <col min="6390" max="6390" width="6.42578125" style="86" customWidth="1"/>
    <col min="6391" max="6391" width="20.42578125" style="86" customWidth="1"/>
    <col min="6392" max="6392" width="12.42578125" style="86" customWidth="1"/>
    <col min="6393" max="6393" width="7.85546875" style="86" customWidth="1"/>
    <col min="6394" max="6640" width="9.140625" style="86"/>
    <col min="6641" max="6641" width="6.7109375" style="86" customWidth="1"/>
    <col min="6642" max="6642" width="16.42578125" style="86" customWidth="1"/>
    <col min="6643" max="6643" width="15.85546875" style="86" customWidth="1"/>
    <col min="6644" max="6644" width="5.28515625" style="86" customWidth="1"/>
    <col min="6645" max="6645" width="3.5703125" style="86" customWidth="1"/>
    <col min="6646" max="6646" width="6.42578125" style="86" customWidth="1"/>
    <col min="6647" max="6647" width="20.42578125" style="86" customWidth="1"/>
    <col min="6648" max="6648" width="12.42578125" style="86" customWidth="1"/>
    <col min="6649" max="6649" width="7.85546875" style="86" customWidth="1"/>
    <col min="6650" max="6896" width="9.140625" style="86"/>
    <col min="6897" max="6897" width="6.7109375" style="86" customWidth="1"/>
    <col min="6898" max="6898" width="16.42578125" style="86" customWidth="1"/>
    <col min="6899" max="6899" width="15.85546875" style="86" customWidth="1"/>
    <col min="6900" max="6900" width="5.28515625" style="86" customWidth="1"/>
    <col min="6901" max="6901" width="3.5703125" style="86" customWidth="1"/>
    <col min="6902" max="6902" width="6.42578125" style="86" customWidth="1"/>
    <col min="6903" max="6903" width="20.42578125" style="86" customWidth="1"/>
    <col min="6904" max="6904" width="12.42578125" style="86" customWidth="1"/>
    <col min="6905" max="6905" width="7.85546875" style="86" customWidth="1"/>
    <col min="6906" max="7152" width="9.140625" style="86"/>
    <col min="7153" max="7153" width="6.7109375" style="86" customWidth="1"/>
    <col min="7154" max="7154" width="16.42578125" style="86" customWidth="1"/>
    <col min="7155" max="7155" width="15.85546875" style="86" customWidth="1"/>
    <col min="7156" max="7156" width="5.28515625" style="86" customWidth="1"/>
    <col min="7157" max="7157" width="3.5703125" style="86" customWidth="1"/>
    <col min="7158" max="7158" width="6.42578125" style="86" customWidth="1"/>
    <col min="7159" max="7159" width="20.42578125" style="86" customWidth="1"/>
    <col min="7160" max="7160" width="12.42578125" style="86" customWidth="1"/>
    <col min="7161" max="7161" width="7.85546875" style="86" customWidth="1"/>
    <col min="7162" max="7408" width="9.140625" style="86"/>
    <col min="7409" max="7409" width="6.7109375" style="86" customWidth="1"/>
    <col min="7410" max="7410" width="16.42578125" style="86" customWidth="1"/>
    <col min="7411" max="7411" width="15.85546875" style="86" customWidth="1"/>
    <col min="7412" max="7412" width="5.28515625" style="86" customWidth="1"/>
    <col min="7413" max="7413" width="3.5703125" style="86" customWidth="1"/>
    <col min="7414" max="7414" width="6.42578125" style="86" customWidth="1"/>
    <col min="7415" max="7415" width="20.42578125" style="86" customWidth="1"/>
    <col min="7416" max="7416" width="12.42578125" style="86" customWidth="1"/>
    <col min="7417" max="7417" width="7.85546875" style="86" customWidth="1"/>
    <col min="7418" max="7664" width="9.140625" style="86"/>
    <col min="7665" max="7665" width="6.7109375" style="86" customWidth="1"/>
    <col min="7666" max="7666" width="16.42578125" style="86" customWidth="1"/>
    <col min="7667" max="7667" width="15.85546875" style="86" customWidth="1"/>
    <col min="7668" max="7668" width="5.28515625" style="86" customWidth="1"/>
    <col min="7669" max="7669" width="3.5703125" style="86" customWidth="1"/>
    <col min="7670" max="7670" width="6.42578125" style="86" customWidth="1"/>
    <col min="7671" max="7671" width="20.42578125" style="86" customWidth="1"/>
    <col min="7672" max="7672" width="12.42578125" style="86" customWidth="1"/>
    <col min="7673" max="7673" width="7.85546875" style="86" customWidth="1"/>
    <col min="7674" max="7920" width="9.140625" style="86"/>
    <col min="7921" max="7921" width="6.7109375" style="86" customWidth="1"/>
    <col min="7922" max="7922" width="16.42578125" style="86" customWidth="1"/>
    <col min="7923" max="7923" width="15.85546875" style="86" customWidth="1"/>
    <col min="7924" max="7924" width="5.28515625" style="86" customWidth="1"/>
    <col min="7925" max="7925" width="3.5703125" style="86" customWidth="1"/>
    <col min="7926" max="7926" width="6.42578125" style="86" customWidth="1"/>
    <col min="7927" max="7927" width="20.42578125" style="86" customWidth="1"/>
    <col min="7928" max="7928" width="12.42578125" style="86" customWidth="1"/>
    <col min="7929" max="7929" width="7.85546875" style="86" customWidth="1"/>
    <col min="7930" max="8176" width="9.140625" style="86"/>
    <col min="8177" max="8177" width="6.7109375" style="86" customWidth="1"/>
    <col min="8178" max="8178" width="16.42578125" style="86" customWidth="1"/>
    <col min="8179" max="8179" width="15.85546875" style="86" customWidth="1"/>
    <col min="8180" max="8180" width="5.28515625" style="86" customWidth="1"/>
    <col min="8181" max="8181" width="3.5703125" style="86" customWidth="1"/>
    <col min="8182" max="8182" width="6.42578125" style="86" customWidth="1"/>
    <col min="8183" max="8183" width="20.42578125" style="86" customWidth="1"/>
    <col min="8184" max="8184" width="12.42578125" style="86" customWidth="1"/>
    <col min="8185" max="8185" width="7.85546875" style="86" customWidth="1"/>
    <col min="8186" max="8432" width="9.140625" style="86"/>
    <col min="8433" max="8433" width="6.7109375" style="86" customWidth="1"/>
    <col min="8434" max="8434" width="16.42578125" style="86" customWidth="1"/>
    <col min="8435" max="8435" width="15.85546875" style="86" customWidth="1"/>
    <col min="8436" max="8436" width="5.28515625" style="86" customWidth="1"/>
    <col min="8437" max="8437" width="3.5703125" style="86" customWidth="1"/>
    <col min="8438" max="8438" width="6.42578125" style="86" customWidth="1"/>
    <col min="8439" max="8439" width="20.42578125" style="86" customWidth="1"/>
    <col min="8440" max="8440" width="12.42578125" style="86" customWidth="1"/>
    <col min="8441" max="8441" width="7.85546875" style="86" customWidth="1"/>
    <col min="8442" max="8688" width="9.140625" style="86"/>
    <col min="8689" max="8689" width="6.7109375" style="86" customWidth="1"/>
    <col min="8690" max="8690" width="16.42578125" style="86" customWidth="1"/>
    <col min="8691" max="8691" width="15.85546875" style="86" customWidth="1"/>
    <col min="8692" max="8692" width="5.28515625" style="86" customWidth="1"/>
    <col min="8693" max="8693" width="3.5703125" style="86" customWidth="1"/>
    <col min="8694" max="8694" width="6.42578125" style="86" customWidth="1"/>
    <col min="8695" max="8695" width="20.42578125" style="86" customWidth="1"/>
    <col min="8696" max="8696" width="12.42578125" style="86" customWidth="1"/>
    <col min="8697" max="8697" width="7.85546875" style="86" customWidth="1"/>
    <col min="8698" max="8944" width="9.140625" style="86"/>
    <col min="8945" max="8945" width="6.7109375" style="86" customWidth="1"/>
    <col min="8946" max="8946" width="16.42578125" style="86" customWidth="1"/>
    <col min="8947" max="8947" width="15.85546875" style="86" customWidth="1"/>
    <col min="8948" max="8948" width="5.28515625" style="86" customWidth="1"/>
    <col min="8949" max="8949" width="3.5703125" style="86" customWidth="1"/>
    <col min="8950" max="8950" width="6.42578125" style="86" customWidth="1"/>
    <col min="8951" max="8951" width="20.42578125" style="86" customWidth="1"/>
    <col min="8952" max="8952" width="12.42578125" style="86" customWidth="1"/>
    <col min="8953" max="8953" width="7.85546875" style="86" customWidth="1"/>
    <col min="8954" max="9200" width="9.140625" style="86"/>
    <col min="9201" max="9201" width="6.7109375" style="86" customWidth="1"/>
    <col min="9202" max="9202" width="16.42578125" style="86" customWidth="1"/>
    <col min="9203" max="9203" width="15.85546875" style="86" customWidth="1"/>
    <col min="9204" max="9204" width="5.28515625" style="86" customWidth="1"/>
    <col min="9205" max="9205" width="3.5703125" style="86" customWidth="1"/>
    <col min="9206" max="9206" width="6.42578125" style="86" customWidth="1"/>
    <col min="9207" max="9207" width="20.42578125" style="86" customWidth="1"/>
    <col min="9208" max="9208" width="12.42578125" style="86" customWidth="1"/>
    <col min="9209" max="9209" width="7.85546875" style="86" customWidth="1"/>
    <col min="9210" max="9456" width="9.140625" style="86"/>
    <col min="9457" max="9457" width="6.7109375" style="86" customWidth="1"/>
    <col min="9458" max="9458" width="16.42578125" style="86" customWidth="1"/>
    <col min="9459" max="9459" width="15.85546875" style="86" customWidth="1"/>
    <col min="9460" max="9460" width="5.28515625" style="86" customWidth="1"/>
    <col min="9461" max="9461" width="3.5703125" style="86" customWidth="1"/>
    <col min="9462" max="9462" width="6.42578125" style="86" customWidth="1"/>
    <col min="9463" max="9463" width="20.42578125" style="86" customWidth="1"/>
    <col min="9464" max="9464" width="12.42578125" style="86" customWidth="1"/>
    <col min="9465" max="9465" width="7.85546875" style="86" customWidth="1"/>
    <col min="9466" max="9712" width="9.140625" style="86"/>
    <col min="9713" max="9713" width="6.7109375" style="86" customWidth="1"/>
    <col min="9714" max="9714" width="16.42578125" style="86" customWidth="1"/>
    <col min="9715" max="9715" width="15.85546875" style="86" customWidth="1"/>
    <col min="9716" max="9716" width="5.28515625" style="86" customWidth="1"/>
    <col min="9717" max="9717" width="3.5703125" style="86" customWidth="1"/>
    <col min="9718" max="9718" width="6.42578125" style="86" customWidth="1"/>
    <col min="9719" max="9719" width="20.42578125" style="86" customWidth="1"/>
    <col min="9720" max="9720" width="12.42578125" style="86" customWidth="1"/>
    <col min="9721" max="9721" width="7.85546875" style="86" customWidth="1"/>
    <col min="9722" max="9968" width="9.140625" style="86"/>
    <col min="9969" max="9969" width="6.7109375" style="86" customWidth="1"/>
    <col min="9970" max="9970" width="16.42578125" style="86" customWidth="1"/>
    <col min="9971" max="9971" width="15.85546875" style="86" customWidth="1"/>
    <col min="9972" max="9972" width="5.28515625" style="86" customWidth="1"/>
    <col min="9973" max="9973" width="3.5703125" style="86" customWidth="1"/>
    <col min="9974" max="9974" width="6.42578125" style="86" customWidth="1"/>
    <col min="9975" max="9975" width="20.42578125" style="86" customWidth="1"/>
    <col min="9976" max="9976" width="12.42578125" style="86" customWidth="1"/>
    <col min="9977" max="9977" width="7.85546875" style="86" customWidth="1"/>
    <col min="9978" max="10224" width="9.140625" style="86"/>
    <col min="10225" max="10225" width="6.7109375" style="86" customWidth="1"/>
    <col min="10226" max="10226" width="16.42578125" style="86" customWidth="1"/>
    <col min="10227" max="10227" width="15.85546875" style="86" customWidth="1"/>
    <col min="10228" max="10228" width="5.28515625" style="86" customWidth="1"/>
    <col min="10229" max="10229" width="3.5703125" style="86" customWidth="1"/>
    <col min="10230" max="10230" width="6.42578125" style="86" customWidth="1"/>
    <col min="10231" max="10231" width="20.42578125" style="86" customWidth="1"/>
    <col min="10232" max="10232" width="12.42578125" style="86" customWidth="1"/>
    <col min="10233" max="10233" width="7.85546875" style="86" customWidth="1"/>
    <col min="10234" max="10480" width="9.140625" style="86"/>
    <col min="10481" max="10481" width="6.7109375" style="86" customWidth="1"/>
    <col min="10482" max="10482" width="16.42578125" style="86" customWidth="1"/>
    <col min="10483" max="10483" width="15.85546875" style="86" customWidth="1"/>
    <col min="10484" max="10484" width="5.28515625" style="86" customWidth="1"/>
    <col min="10485" max="10485" width="3.5703125" style="86" customWidth="1"/>
    <col min="10486" max="10486" width="6.42578125" style="86" customWidth="1"/>
    <col min="10487" max="10487" width="20.42578125" style="86" customWidth="1"/>
    <col min="10488" max="10488" width="12.42578125" style="86" customWidth="1"/>
    <col min="10489" max="10489" width="7.85546875" style="86" customWidth="1"/>
    <col min="10490" max="10736" width="9.140625" style="86"/>
    <col min="10737" max="10737" width="6.7109375" style="86" customWidth="1"/>
    <col min="10738" max="10738" width="16.42578125" style="86" customWidth="1"/>
    <col min="10739" max="10739" width="15.85546875" style="86" customWidth="1"/>
    <col min="10740" max="10740" width="5.28515625" style="86" customWidth="1"/>
    <col min="10741" max="10741" width="3.5703125" style="86" customWidth="1"/>
    <col min="10742" max="10742" width="6.42578125" style="86" customWidth="1"/>
    <col min="10743" max="10743" width="20.42578125" style="86" customWidth="1"/>
    <col min="10744" max="10744" width="12.42578125" style="86" customWidth="1"/>
    <col min="10745" max="10745" width="7.85546875" style="86" customWidth="1"/>
    <col min="10746" max="10992" width="9.140625" style="86"/>
    <col min="10993" max="10993" width="6.7109375" style="86" customWidth="1"/>
    <col min="10994" max="10994" width="16.42578125" style="86" customWidth="1"/>
    <col min="10995" max="10995" width="15.85546875" style="86" customWidth="1"/>
    <col min="10996" max="10996" width="5.28515625" style="86" customWidth="1"/>
    <col min="10997" max="10997" width="3.5703125" style="86" customWidth="1"/>
    <col min="10998" max="10998" width="6.42578125" style="86" customWidth="1"/>
    <col min="10999" max="10999" width="20.42578125" style="86" customWidth="1"/>
    <col min="11000" max="11000" width="12.42578125" style="86" customWidth="1"/>
    <col min="11001" max="11001" width="7.85546875" style="86" customWidth="1"/>
    <col min="11002" max="11248" width="9.140625" style="86"/>
    <col min="11249" max="11249" width="6.7109375" style="86" customWidth="1"/>
    <col min="11250" max="11250" width="16.42578125" style="86" customWidth="1"/>
    <col min="11251" max="11251" width="15.85546875" style="86" customWidth="1"/>
    <col min="11252" max="11252" width="5.28515625" style="86" customWidth="1"/>
    <col min="11253" max="11253" width="3.5703125" style="86" customWidth="1"/>
    <col min="11254" max="11254" width="6.42578125" style="86" customWidth="1"/>
    <col min="11255" max="11255" width="20.42578125" style="86" customWidth="1"/>
    <col min="11256" max="11256" width="12.42578125" style="86" customWidth="1"/>
    <col min="11257" max="11257" width="7.85546875" style="86" customWidth="1"/>
    <col min="11258" max="11504" width="9.140625" style="86"/>
    <col min="11505" max="11505" width="6.7109375" style="86" customWidth="1"/>
    <col min="11506" max="11506" width="16.42578125" style="86" customWidth="1"/>
    <col min="11507" max="11507" width="15.85546875" style="86" customWidth="1"/>
    <col min="11508" max="11508" width="5.28515625" style="86" customWidth="1"/>
    <col min="11509" max="11509" width="3.5703125" style="86" customWidth="1"/>
    <col min="11510" max="11510" width="6.42578125" style="86" customWidth="1"/>
    <col min="11511" max="11511" width="20.42578125" style="86" customWidth="1"/>
    <col min="11512" max="11512" width="12.42578125" style="86" customWidth="1"/>
    <col min="11513" max="11513" width="7.85546875" style="86" customWidth="1"/>
    <col min="11514" max="11760" width="9.140625" style="86"/>
    <col min="11761" max="11761" width="6.7109375" style="86" customWidth="1"/>
    <col min="11762" max="11762" width="16.42578125" style="86" customWidth="1"/>
    <col min="11763" max="11763" width="15.85546875" style="86" customWidth="1"/>
    <col min="11764" max="11764" width="5.28515625" style="86" customWidth="1"/>
    <col min="11765" max="11765" width="3.5703125" style="86" customWidth="1"/>
    <col min="11766" max="11766" width="6.42578125" style="86" customWidth="1"/>
    <col min="11767" max="11767" width="20.42578125" style="86" customWidth="1"/>
    <col min="11768" max="11768" width="12.42578125" style="86" customWidth="1"/>
    <col min="11769" max="11769" width="7.85546875" style="86" customWidth="1"/>
    <col min="11770" max="12016" width="9.140625" style="86"/>
    <col min="12017" max="12017" width="6.7109375" style="86" customWidth="1"/>
    <col min="12018" max="12018" width="16.42578125" style="86" customWidth="1"/>
    <col min="12019" max="12019" width="15.85546875" style="86" customWidth="1"/>
    <col min="12020" max="12020" width="5.28515625" style="86" customWidth="1"/>
    <col min="12021" max="12021" width="3.5703125" style="86" customWidth="1"/>
    <col min="12022" max="12022" width="6.42578125" style="86" customWidth="1"/>
    <col min="12023" max="12023" width="20.42578125" style="86" customWidth="1"/>
    <col min="12024" max="12024" width="12.42578125" style="86" customWidth="1"/>
    <col min="12025" max="12025" width="7.85546875" style="86" customWidth="1"/>
    <col min="12026" max="12272" width="9.140625" style="86"/>
    <col min="12273" max="12273" width="6.7109375" style="86" customWidth="1"/>
    <col min="12274" max="12274" width="16.42578125" style="86" customWidth="1"/>
    <col min="12275" max="12275" width="15.85546875" style="86" customWidth="1"/>
    <col min="12276" max="12276" width="5.28515625" style="86" customWidth="1"/>
    <col min="12277" max="12277" width="3.5703125" style="86" customWidth="1"/>
    <col min="12278" max="12278" width="6.42578125" style="86" customWidth="1"/>
    <col min="12279" max="12279" width="20.42578125" style="86" customWidth="1"/>
    <col min="12280" max="12280" width="12.42578125" style="86" customWidth="1"/>
    <col min="12281" max="12281" width="7.85546875" style="86" customWidth="1"/>
    <col min="12282" max="12528" width="9.140625" style="86"/>
    <col min="12529" max="12529" width="6.7109375" style="86" customWidth="1"/>
    <col min="12530" max="12530" width="16.42578125" style="86" customWidth="1"/>
    <col min="12531" max="12531" width="15.85546875" style="86" customWidth="1"/>
    <col min="12532" max="12532" width="5.28515625" style="86" customWidth="1"/>
    <col min="12533" max="12533" width="3.5703125" style="86" customWidth="1"/>
    <col min="12534" max="12534" width="6.42578125" style="86" customWidth="1"/>
    <col min="12535" max="12535" width="20.42578125" style="86" customWidth="1"/>
    <col min="12536" max="12536" width="12.42578125" style="86" customWidth="1"/>
    <col min="12537" max="12537" width="7.85546875" style="86" customWidth="1"/>
    <col min="12538" max="12784" width="9.140625" style="86"/>
    <col min="12785" max="12785" width="6.7109375" style="86" customWidth="1"/>
    <col min="12786" max="12786" width="16.42578125" style="86" customWidth="1"/>
    <col min="12787" max="12787" width="15.85546875" style="86" customWidth="1"/>
    <col min="12788" max="12788" width="5.28515625" style="86" customWidth="1"/>
    <col min="12789" max="12789" width="3.5703125" style="86" customWidth="1"/>
    <col min="12790" max="12790" width="6.42578125" style="86" customWidth="1"/>
    <col min="12791" max="12791" width="20.42578125" style="86" customWidth="1"/>
    <col min="12792" max="12792" width="12.42578125" style="86" customWidth="1"/>
    <col min="12793" max="12793" width="7.85546875" style="86" customWidth="1"/>
    <col min="12794" max="13040" width="9.140625" style="86"/>
    <col min="13041" max="13041" width="6.7109375" style="86" customWidth="1"/>
    <col min="13042" max="13042" width="16.42578125" style="86" customWidth="1"/>
    <col min="13043" max="13043" width="15.85546875" style="86" customWidth="1"/>
    <col min="13044" max="13044" width="5.28515625" style="86" customWidth="1"/>
    <col min="13045" max="13045" width="3.5703125" style="86" customWidth="1"/>
    <col min="13046" max="13046" width="6.42578125" style="86" customWidth="1"/>
    <col min="13047" max="13047" width="20.42578125" style="86" customWidth="1"/>
    <col min="13048" max="13048" width="12.42578125" style="86" customWidth="1"/>
    <col min="13049" max="13049" width="7.85546875" style="86" customWidth="1"/>
    <col min="13050" max="13296" width="9.140625" style="86"/>
    <col min="13297" max="13297" width="6.7109375" style="86" customWidth="1"/>
    <col min="13298" max="13298" width="16.42578125" style="86" customWidth="1"/>
    <col min="13299" max="13299" width="15.85546875" style="86" customWidth="1"/>
    <col min="13300" max="13300" width="5.28515625" style="86" customWidth="1"/>
    <col min="13301" max="13301" width="3.5703125" style="86" customWidth="1"/>
    <col min="13302" max="13302" width="6.42578125" style="86" customWidth="1"/>
    <col min="13303" max="13303" width="20.42578125" style="86" customWidth="1"/>
    <col min="13304" max="13304" width="12.42578125" style="86" customWidth="1"/>
    <col min="13305" max="13305" width="7.85546875" style="86" customWidth="1"/>
    <col min="13306" max="13552" width="9.140625" style="86"/>
    <col min="13553" max="13553" width="6.7109375" style="86" customWidth="1"/>
    <col min="13554" max="13554" width="16.42578125" style="86" customWidth="1"/>
    <col min="13555" max="13555" width="15.85546875" style="86" customWidth="1"/>
    <col min="13556" max="13556" width="5.28515625" style="86" customWidth="1"/>
    <col min="13557" max="13557" width="3.5703125" style="86" customWidth="1"/>
    <col min="13558" max="13558" width="6.42578125" style="86" customWidth="1"/>
    <col min="13559" max="13559" width="20.42578125" style="86" customWidth="1"/>
    <col min="13560" max="13560" width="12.42578125" style="86" customWidth="1"/>
    <col min="13561" max="13561" width="7.85546875" style="86" customWidth="1"/>
    <col min="13562" max="13808" width="9.140625" style="86"/>
    <col min="13809" max="13809" width="6.7109375" style="86" customWidth="1"/>
    <col min="13810" max="13810" width="16.42578125" style="86" customWidth="1"/>
    <col min="13811" max="13811" width="15.85546875" style="86" customWidth="1"/>
    <col min="13812" max="13812" width="5.28515625" style="86" customWidth="1"/>
    <col min="13813" max="13813" width="3.5703125" style="86" customWidth="1"/>
    <col min="13814" max="13814" width="6.42578125" style="86" customWidth="1"/>
    <col min="13815" max="13815" width="20.42578125" style="86" customWidth="1"/>
    <col min="13816" max="13816" width="12.42578125" style="86" customWidth="1"/>
    <col min="13817" max="13817" width="7.85546875" style="86" customWidth="1"/>
    <col min="13818" max="14064" width="9.140625" style="86"/>
    <col min="14065" max="14065" width="6.7109375" style="86" customWidth="1"/>
    <col min="14066" max="14066" width="16.42578125" style="86" customWidth="1"/>
    <col min="14067" max="14067" width="15.85546875" style="86" customWidth="1"/>
    <col min="14068" max="14068" width="5.28515625" style="86" customWidth="1"/>
    <col min="14069" max="14069" width="3.5703125" style="86" customWidth="1"/>
    <col min="14070" max="14070" width="6.42578125" style="86" customWidth="1"/>
    <col min="14071" max="14071" width="20.42578125" style="86" customWidth="1"/>
    <col min="14072" max="14072" width="12.42578125" style="86" customWidth="1"/>
    <col min="14073" max="14073" width="7.85546875" style="86" customWidth="1"/>
    <col min="14074" max="14320" width="9.140625" style="86"/>
    <col min="14321" max="14321" width="6.7109375" style="86" customWidth="1"/>
    <col min="14322" max="14322" width="16.42578125" style="86" customWidth="1"/>
    <col min="14323" max="14323" width="15.85546875" style="86" customWidth="1"/>
    <col min="14324" max="14324" width="5.28515625" style="86" customWidth="1"/>
    <col min="14325" max="14325" width="3.5703125" style="86" customWidth="1"/>
    <col min="14326" max="14326" width="6.42578125" style="86" customWidth="1"/>
    <col min="14327" max="14327" width="20.42578125" style="86" customWidth="1"/>
    <col min="14328" max="14328" width="12.42578125" style="86" customWidth="1"/>
    <col min="14329" max="14329" width="7.85546875" style="86" customWidth="1"/>
    <col min="14330" max="14576" width="9.140625" style="86"/>
    <col min="14577" max="14577" width="6.7109375" style="86" customWidth="1"/>
    <col min="14578" max="14578" width="16.42578125" style="86" customWidth="1"/>
    <col min="14579" max="14579" width="15.85546875" style="86" customWidth="1"/>
    <col min="14580" max="14580" width="5.28515625" style="86" customWidth="1"/>
    <col min="14581" max="14581" width="3.5703125" style="86" customWidth="1"/>
    <col min="14582" max="14582" width="6.42578125" style="86" customWidth="1"/>
    <col min="14583" max="14583" width="20.42578125" style="86" customWidth="1"/>
    <col min="14584" max="14584" width="12.42578125" style="86" customWidth="1"/>
    <col min="14585" max="14585" width="7.85546875" style="86" customWidth="1"/>
    <col min="14586" max="14832" width="9.140625" style="86"/>
    <col min="14833" max="14833" width="6.7109375" style="86" customWidth="1"/>
    <col min="14834" max="14834" width="16.42578125" style="86" customWidth="1"/>
    <col min="14835" max="14835" width="15.85546875" style="86" customWidth="1"/>
    <col min="14836" max="14836" width="5.28515625" style="86" customWidth="1"/>
    <col min="14837" max="14837" width="3.5703125" style="86" customWidth="1"/>
    <col min="14838" max="14838" width="6.42578125" style="86" customWidth="1"/>
    <col min="14839" max="14839" width="20.42578125" style="86" customWidth="1"/>
    <col min="14840" max="14840" width="12.42578125" style="86" customWidth="1"/>
    <col min="14841" max="14841" width="7.85546875" style="86" customWidth="1"/>
    <col min="14842" max="15088" width="9.140625" style="86"/>
    <col min="15089" max="15089" width="6.7109375" style="86" customWidth="1"/>
    <col min="15090" max="15090" width="16.42578125" style="86" customWidth="1"/>
    <col min="15091" max="15091" width="15.85546875" style="86" customWidth="1"/>
    <col min="15092" max="15092" width="5.28515625" style="86" customWidth="1"/>
    <col min="15093" max="15093" width="3.5703125" style="86" customWidth="1"/>
    <col min="15094" max="15094" width="6.42578125" style="86" customWidth="1"/>
    <col min="15095" max="15095" width="20.42578125" style="86" customWidth="1"/>
    <col min="15096" max="15096" width="12.42578125" style="86" customWidth="1"/>
    <col min="15097" max="15097" width="7.85546875" style="86" customWidth="1"/>
    <col min="15098" max="15344" width="9.140625" style="86"/>
    <col min="15345" max="15345" width="6.7109375" style="86" customWidth="1"/>
    <col min="15346" max="15346" width="16.42578125" style="86" customWidth="1"/>
    <col min="15347" max="15347" width="15.85546875" style="86" customWidth="1"/>
    <col min="15348" max="15348" width="5.28515625" style="86" customWidth="1"/>
    <col min="15349" max="15349" width="3.5703125" style="86" customWidth="1"/>
    <col min="15350" max="15350" width="6.42578125" style="86" customWidth="1"/>
    <col min="15351" max="15351" width="20.42578125" style="86" customWidth="1"/>
    <col min="15352" max="15352" width="12.42578125" style="86" customWidth="1"/>
    <col min="15353" max="15353" width="7.85546875" style="86" customWidth="1"/>
    <col min="15354" max="15600" width="9.140625" style="86"/>
    <col min="15601" max="15601" width="6.7109375" style="86" customWidth="1"/>
    <col min="15602" max="15602" width="16.42578125" style="86" customWidth="1"/>
    <col min="15603" max="15603" width="15.85546875" style="86" customWidth="1"/>
    <col min="15604" max="15604" width="5.28515625" style="86" customWidth="1"/>
    <col min="15605" max="15605" width="3.5703125" style="86" customWidth="1"/>
    <col min="15606" max="15606" width="6.42578125" style="86" customWidth="1"/>
    <col min="15607" max="15607" width="20.42578125" style="86" customWidth="1"/>
    <col min="15608" max="15608" width="12.42578125" style="86" customWidth="1"/>
    <col min="15609" max="15609" width="7.85546875" style="86" customWidth="1"/>
    <col min="15610" max="15856" width="9.140625" style="86"/>
    <col min="15857" max="15857" width="6.7109375" style="86" customWidth="1"/>
    <col min="15858" max="15858" width="16.42578125" style="86" customWidth="1"/>
    <col min="15859" max="15859" width="15.85546875" style="86" customWidth="1"/>
    <col min="15860" max="15860" width="5.28515625" style="86" customWidth="1"/>
    <col min="15861" max="15861" width="3.5703125" style="86" customWidth="1"/>
    <col min="15862" max="15862" width="6.42578125" style="86" customWidth="1"/>
    <col min="15863" max="15863" width="20.42578125" style="86" customWidth="1"/>
    <col min="15864" max="15864" width="12.42578125" style="86" customWidth="1"/>
    <col min="15865" max="15865" width="7.85546875" style="86" customWidth="1"/>
    <col min="15866" max="16112" width="9.140625" style="86"/>
    <col min="16113" max="16113" width="6.7109375" style="86" customWidth="1"/>
    <col min="16114" max="16114" width="16.42578125" style="86" customWidth="1"/>
    <col min="16115" max="16115" width="15.85546875" style="86" customWidth="1"/>
    <col min="16116" max="16116" width="5.28515625" style="86" customWidth="1"/>
    <col min="16117" max="16117" width="3.5703125" style="86" customWidth="1"/>
    <col min="16118" max="16118" width="6.42578125" style="86" customWidth="1"/>
    <col min="16119" max="16119" width="20.42578125" style="86" customWidth="1"/>
    <col min="16120" max="16120" width="12.42578125" style="86" customWidth="1"/>
    <col min="16121" max="16121" width="7.85546875" style="86" customWidth="1"/>
    <col min="16122" max="16384" width="9.140625" style="86"/>
  </cols>
  <sheetData>
    <row r="1" spans="1:9" s="70" customFormat="1" ht="12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9" s="70" customFormat="1" ht="12.75" customHeight="1">
      <c r="A2" s="148" t="s">
        <v>365</v>
      </c>
      <c r="B2" s="148"/>
      <c r="C2" s="148"/>
      <c r="D2" s="148"/>
      <c r="E2" s="148"/>
      <c r="F2" s="148"/>
      <c r="G2" s="148"/>
      <c r="H2" s="148"/>
      <c r="I2" s="148"/>
    </row>
    <row r="3" spans="1:9" s="70" customFormat="1" ht="12.75" customHeight="1">
      <c r="A3" s="71"/>
      <c r="B3" s="72"/>
      <c r="C3" s="73"/>
      <c r="D3" s="74"/>
      <c r="E3" s="75"/>
      <c r="F3" s="71"/>
      <c r="G3" s="72"/>
      <c r="H3" s="72"/>
      <c r="I3" s="75"/>
    </row>
    <row r="4" spans="1:9" s="70" customFormat="1" ht="12.75" customHeight="1">
      <c r="A4" s="113" t="s">
        <v>265</v>
      </c>
      <c r="B4" s="114"/>
      <c r="C4" s="115"/>
      <c r="D4" s="116" t="s">
        <v>2</v>
      </c>
      <c r="E4" s="117"/>
      <c r="F4" s="118"/>
      <c r="G4" s="119"/>
      <c r="H4" s="119"/>
      <c r="I4" s="116" t="s">
        <v>2</v>
      </c>
    </row>
    <row r="5" spans="1:9" s="70" customFormat="1" ht="12.75" customHeight="1">
      <c r="A5" s="78" t="s">
        <v>3</v>
      </c>
      <c r="B5" s="79" t="s">
        <v>266</v>
      </c>
      <c r="C5" s="79" t="s">
        <v>267</v>
      </c>
      <c r="D5" s="80">
        <v>7.74</v>
      </c>
      <c r="E5" s="75"/>
      <c r="F5" s="78" t="s">
        <v>18</v>
      </c>
      <c r="G5" s="81" t="s">
        <v>125</v>
      </c>
      <c r="H5" s="89" t="s">
        <v>270</v>
      </c>
      <c r="I5" s="90">
        <v>8.44</v>
      </c>
    </row>
    <row r="6" spans="1:9" ht="12.75" customHeight="1">
      <c r="A6" s="78" t="s">
        <v>269</v>
      </c>
      <c r="B6" s="81" t="s">
        <v>136</v>
      </c>
      <c r="C6" s="83" t="s">
        <v>4</v>
      </c>
      <c r="D6" s="80">
        <v>7.82</v>
      </c>
      <c r="F6" s="78" t="s">
        <v>18</v>
      </c>
      <c r="G6" s="81" t="s">
        <v>214</v>
      </c>
      <c r="H6" s="89" t="s">
        <v>13</v>
      </c>
      <c r="I6" s="90">
        <v>8.44</v>
      </c>
    </row>
    <row r="7" spans="1:9" s="88" customFormat="1" ht="12.75" customHeight="1">
      <c r="A7" s="78" t="s">
        <v>269</v>
      </c>
      <c r="B7" s="81" t="s">
        <v>222</v>
      </c>
      <c r="C7" s="81" t="s">
        <v>29</v>
      </c>
      <c r="D7" s="80">
        <v>7.82</v>
      </c>
      <c r="E7" s="87"/>
      <c r="F7" s="78" t="s">
        <v>66</v>
      </c>
      <c r="G7" s="81" t="s">
        <v>246</v>
      </c>
      <c r="H7" s="81" t="s">
        <v>17</v>
      </c>
      <c r="I7" s="90">
        <v>8.51</v>
      </c>
    </row>
    <row r="8" spans="1:9" s="88" customFormat="1" ht="12.75" customHeight="1">
      <c r="A8" s="78" t="s">
        <v>16</v>
      </c>
      <c r="B8" s="81" t="s">
        <v>158</v>
      </c>
      <c r="C8" s="89" t="s">
        <v>40</v>
      </c>
      <c r="D8" s="90">
        <v>7.89</v>
      </c>
      <c r="E8" s="87"/>
      <c r="F8" s="78" t="s">
        <v>68</v>
      </c>
      <c r="G8" s="81" t="s">
        <v>248</v>
      </c>
      <c r="H8" s="81" t="s">
        <v>17</v>
      </c>
      <c r="I8" s="90">
        <v>8.56</v>
      </c>
    </row>
    <row r="9" spans="1:9" s="88" customFormat="1" ht="12.75" customHeight="1">
      <c r="A9" s="78" t="s">
        <v>20</v>
      </c>
      <c r="B9" s="81" t="s">
        <v>170</v>
      </c>
      <c r="C9" s="81" t="s">
        <v>6</v>
      </c>
      <c r="D9" s="90">
        <v>7.94</v>
      </c>
      <c r="E9" s="87"/>
      <c r="F9" s="78" t="s">
        <v>275</v>
      </c>
      <c r="G9" s="81" t="s">
        <v>253</v>
      </c>
      <c r="H9" s="82" t="s">
        <v>24</v>
      </c>
      <c r="I9" s="80">
        <v>8.57</v>
      </c>
    </row>
    <row r="10" spans="1:9" s="88" customFormat="1" ht="12.75" customHeight="1">
      <c r="A10" s="78" t="s">
        <v>22</v>
      </c>
      <c r="B10" s="81" t="s">
        <v>138</v>
      </c>
      <c r="C10" s="82" t="s">
        <v>4</v>
      </c>
      <c r="D10" s="90">
        <v>7.95</v>
      </c>
      <c r="E10" s="87"/>
      <c r="F10" s="78" t="s">
        <v>275</v>
      </c>
      <c r="G10" s="81" t="s">
        <v>231</v>
      </c>
      <c r="H10" s="82" t="s">
        <v>44</v>
      </c>
      <c r="I10" s="90">
        <v>8.57</v>
      </c>
    </row>
    <row r="11" spans="1:9" s="88" customFormat="1" ht="12.75" customHeight="1">
      <c r="A11" s="78" t="s">
        <v>25</v>
      </c>
      <c r="B11" s="91" t="s">
        <v>121</v>
      </c>
      <c r="C11" s="83" t="s">
        <v>270</v>
      </c>
      <c r="D11" s="80">
        <v>7.97</v>
      </c>
      <c r="E11" s="87"/>
      <c r="F11" s="78" t="s">
        <v>70</v>
      </c>
      <c r="G11" s="81" t="s">
        <v>238</v>
      </c>
      <c r="H11" s="82" t="s">
        <v>51</v>
      </c>
      <c r="I11" s="90">
        <v>8.58</v>
      </c>
    </row>
    <row r="12" spans="1:9" s="88" customFormat="1" ht="12.75" customHeight="1">
      <c r="A12" s="78" t="s">
        <v>30</v>
      </c>
      <c r="B12" s="79" t="s">
        <v>272</v>
      </c>
      <c r="C12" s="79" t="s">
        <v>267</v>
      </c>
      <c r="D12" s="80">
        <v>8.14</v>
      </c>
      <c r="E12" s="87"/>
      <c r="F12" s="78" t="s">
        <v>71</v>
      </c>
      <c r="G12" s="81" t="s">
        <v>210</v>
      </c>
      <c r="H12" s="81" t="s">
        <v>13</v>
      </c>
      <c r="I12" s="90">
        <v>8.6300000000000008</v>
      </c>
    </row>
    <row r="13" spans="1:9" s="88" customFormat="1" ht="12.75" customHeight="1">
      <c r="A13" s="78" t="s">
        <v>33</v>
      </c>
      <c r="B13" s="81" t="s">
        <v>159</v>
      </c>
      <c r="C13" s="89" t="s">
        <v>40</v>
      </c>
      <c r="D13" s="90">
        <v>8.17</v>
      </c>
      <c r="E13" s="87"/>
      <c r="F13" s="78" t="s">
        <v>41</v>
      </c>
      <c r="G13" s="81" t="s">
        <v>224</v>
      </c>
      <c r="H13" s="81" t="s">
        <v>29</v>
      </c>
      <c r="I13" s="80">
        <v>8.68</v>
      </c>
    </row>
    <row r="14" spans="1:9" s="88" customFormat="1" ht="12.75" customHeight="1">
      <c r="A14" s="78" t="s">
        <v>35</v>
      </c>
      <c r="B14" s="81" t="s">
        <v>183</v>
      </c>
      <c r="C14" s="89" t="s">
        <v>15</v>
      </c>
      <c r="D14" s="90">
        <v>8.18</v>
      </c>
      <c r="E14" s="87"/>
      <c r="F14" s="78" t="s">
        <v>45</v>
      </c>
      <c r="G14" s="81" t="s">
        <v>134</v>
      </c>
      <c r="H14" s="83" t="s">
        <v>4</v>
      </c>
      <c r="I14" s="80">
        <v>8.74</v>
      </c>
    </row>
    <row r="15" spans="1:9" s="88" customFormat="1" ht="12.75" customHeight="1">
      <c r="A15" s="78" t="s">
        <v>37</v>
      </c>
      <c r="B15" s="81" t="s">
        <v>185</v>
      </c>
      <c r="C15" s="89" t="s">
        <v>15</v>
      </c>
      <c r="D15" s="90">
        <v>8.26</v>
      </c>
      <c r="E15" s="87"/>
      <c r="F15" s="78" t="s">
        <v>47</v>
      </c>
      <c r="G15" s="81" t="s">
        <v>277</v>
      </c>
      <c r="H15" s="82" t="s">
        <v>271</v>
      </c>
      <c r="I15" s="90">
        <v>8.75</v>
      </c>
    </row>
    <row r="16" spans="1:9" s="88" customFormat="1" ht="12.75" customHeight="1">
      <c r="A16" s="78" t="s">
        <v>39</v>
      </c>
      <c r="B16" s="81" t="s">
        <v>144</v>
      </c>
      <c r="C16" s="89" t="s">
        <v>27</v>
      </c>
      <c r="D16" s="90">
        <v>8.2899999999999991</v>
      </c>
      <c r="E16" s="87"/>
      <c r="F16" s="78" t="s">
        <v>279</v>
      </c>
      <c r="G16" s="81" t="s">
        <v>147</v>
      </c>
      <c r="H16" s="89" t="s">
        <v>27</v>
      </c>
      <c r="I16" s="90">
        <v>8.8000000000000007</v>
      </c>
    </row>
    <row r="17" spans="1:9" s="88" customFormat="1" ht="12.75" customHeight="1">
      <c r="A17" s="78" t="s">
        <v>43</v>
      </c>
      <c r="B17" s="81" t="s">
        <v>257</v>
      </c>
      <c r="C17" s="82" t="s">
        <v>21</v>
      </c>
      <c r="D17" s="90">
        <v>8.31</v>
      </c>
      <c r="E17" s="87"/>
      <c r="F17" s="78" t="s">
        <v>279</v>
      </c>
      <c r="G17" s="81" t="s">
        <v>197</v>
      </c>
      <c r="H17" s="89" t="s">
        <v>268</v>
      </c>
      <c r="I17" s="90">
        <v>8.8000000000000007</v>
      </c>
    </row>
    <row r="18" spans="1:9" s="88" customFormat="1" ht="12.75" customHeight="1">
      <c r="A18" s="78" t="s">
        <v>46</v>
      </c>
      <c r="B18" s="81" t="s">
        <v>212</v>
      </c>
      <c r="C18" s="81" t="s">
        <v>13</v>
      </c>
      <c r="D18" s="90">
        <v>8.32</v>
      </c>
      <c r="E18" s="87"/>
      <c r="F18" s="78" t="s">
        <v>274</v>
      </c>
      <c r="G18" s="81" t="s">
        <v>200</v>
      </c>
      <c r="H18" s="89" t="s">
        <v>268</v>
      </c>
      <c r="I18" s="90">
        <v>8.83</v>
      </c>
    </row>
    <row r="19" spans="1:9" s="88" customFormat="1" ht="12.75" customHeight="1">
      <c r="A19" s="78" t="s">
        <v>48</v>
      </c>
      <c r="B19" s="81" t="s">
        <v>220</v>
      </c>
      <c r="C19" s="81" t="s">
        <v>29</v>
      </c>
      <c r="D19" s="80">
        <v>8.35</v>
      </c>
      <c r="E19" s="87"/>
      <c r="F19" s="78" t="s">
        <v>280</v>
      </c>
      <c r="G19" s="81" t="s">
        <v>187</v>
      </c>
      <c r="H19" s="89" t="s">
        <v>15</v>
      </c>
      <c r="I19" s="90">
        <v>8.92</v>
      </c>
    </row>
    <row r="20" spans="1:9" s="88" customFormat="1" ht="12.75" customHeight="1">
      <c r="A20" s="78" t="s">
        <v>273</v>
      </c>
      <c r="B20" s="81" t="s">
        <v>145</v>
      </c>
      <c r="C20" s="89" t="s">
        <v>27</v>
      </c>
      <c r="D20" s="90">
        <v>8.36</v>
      </c>
      <c r="E20" s="87"/>
      <c r="F20" s="78" t="s">
        <v>282</v>
      </c>
      <c r="G20" s="81" t="s">
        <v>232</v>
      </c>
      <c r="H20" s="82" t="s">
        <v>44</v>
      </c>
      <c r="I20" s="90">
        <v>8.93</v>
      </c>
    </row>
    <row r="21" spans="1:9" s="88" customFormat="1" ht="12.75" customHeight="1">
      <c r="A21" s="78" t="s">
        <v>273</v>
      </c>
      <c r="B21" s="81" t="s">
        <v>172</v>
      </c>
      <c r="C21" s="89" t="s">
        <v>6</v>
      </c>
      <c r="D21" s="90">
        <v>8.36</v>
      </c>
      <c r="E21" s="87"/>
      <c r="F21" s="78" t="s">
        <v>283</v>
      </c>
      <c r="G21" s="81" t="s">
        <v>250</v>
      </c>
      <c r="H21" s="81" t="s">
        <v>17</v>
      </c>
      <c r="I21" s="90">
        <v>8.99</v>
      </c>
    </row>
    <row r="22" spans="1:9" ht="12.75" customHeight="1">
      <c r="A22" s="78" t="s">
        <v>58</v>
      </c>
      <c r="B22" s="81" t="s">
        <v>123</v>
      </c>
      <c r="C22" s="89" t="s">
        <v>270</v>
      </c>
      <c r="D22" s="80">
        <v>8.3699999999999992</v>
      </c>
      <c r="F22" s="78" t="s">
        <v>284</v>
      </c>
      <c r="G22" s="81" t="s">
        <v>203</v>
      </c>
      <c r="H22" s="89" t="s">
        <v>271</v>
      </c>
      <c r="I22" s="90">
        <v>9.02</v>
      </c>
    </row>
    <row r="23" spans="1:9" ht="12.75" customHeight="1">
      <c r="A23" s="78" t="s">
        <v>9</v>
      </c>
      <c r="B23" s="81" t="s">
        <v>236</v>
      </c>
      <c r="C23" s="82" t="s">
        <v>51</v>
      </c>
      <c r="D23" s="90">
        <v>8.3800000000000008</v>
      </c>
      <c r="F23" s="78" t="s">
        <v>285</v>
      </c>
      <c r="G23" s="81" t="s">
        <v>205</v>
      </c>
      <c r="H23" s="89" t="s">
        <v>271</v>
      </c>
      <c r="I23" s="90">
        <v>9.7100000000000009</v>
      </c>
    </row>
    <row r="24" spans="1:9" ht="12.75" customHeight="1">
      <c r="A24" s="78" t="s">
        <v>14</v>
      </c>
      <c r="B24" s="81" t="s">
        <v>198</v>
      </c>
      <c r="C24" s="89" t="s">
        <v>268</v>
      </c>
      <c r="D24" s="90">
        <v>8.42</v>
      </c>
      <c r="F24" s="78" t="s">
        <v>286</v>
      </c>
      <c r="G24" s="81" t="s">
        <v>209</v>
      </c>
      <c r="H24" s="81" t="s">
        <v>13</v>
      </c>
      <c r="I24" s="90">
        <v>9.77</v>
      </c>
    </row>
    <row r="25" spans="1:9" ht="12.75" customHeight="1"/>
    <row r="26" spans="1:9" ht="12.75" customHeight="1">
      <c r="A26" s="76" t="s">
        <v>287</v>
      </c>
      <c r="B26" s="96"/>
      <c r="C26" s="96"/>
      <c r="D26" s="77" t="s">
        <v>2</v>
      </c>
      <c r="E26" s="96"/>
      <c r="F26" s="96"/>
      <c r="G26" s="77"/>
      <c r="H26" s="96"/>
      <c r="I26" s="77" t="s">
        <v>2</v>
      </c>
    </row>
    <row r="27" spans="1:9" ht="12.75" customHeight="1">
      <c r="A27" s="78" t="s">
        <v>3</v>
      </c>
      <c r="B27" s="81" t="s">
        <v>170</v>
      </c>
      <c r="C27" s="82" t="s">
        <v>6</v>
      </c>
      <c r="D27" s="80">
        <v>42.39</v>
      </c>
      <c r="F27" s="78" t="s">
        <v>58</v>
      </c>
      <c r="G27" s="81" t="s">
        <v>121</v>
      </c>
      <c r="H27" s="82" t="s">
        <v>8</v>
      </c>
      <c r="I27" s="80">
        <v>47.65</v>
      </c>
    </row>
    <row r="28" spans="1:9" ht="12.75" customHeight="1">
      <c r="A28" s="78" t="s">
        <v>7</v>
      </c>
      <c r="B28" s="81" t="s">
        <v>139</v>
      </c>
      <c r="C28" s="82" t="s">
        <v>4</v>
      </c>
      <c r="D28" s="80">
        <v>42.47</v>
      </c>
      <c r="F28" s="78" t="s">
        <v>9</v>
      </c>
      <c r="G28" s="81" t="s">
        <v>247</v>
      </c>
      <c r="H28" s="82" t="s">
        <v>17</v>
      </c>
      <c r="I28" s="80">
        <v>48.36</v>
      </c>
    </row>
    <row r="29" spans="1:9" ht="12.75" customHeight="1">
      <c r="A29" s="78" t="s">
        <v>11</v>
      </c>
      <c r="B29" s="81" t="s">
        <v>164</v>
      </c>
      <c r="C29" s="82" t="s">
        <v>40</v>
      </c>
      <c r="D29" s="80">
        <v>43.28</v>
      </c>
      <c r="F29" s="78" t="s">
        <v>14</v>
      </c>
      <c r="G29" s="81" t="s">
        <v>227</v>
      </c>
      <c r="H29" s="81" t="s">
        <v>29</v>
      </c>
      <c r="I29" s="80">
        <v>48.44</v>
      </c>
    </row>
    <row r="30" spans="1:9" ht="12.75" customHeight="1">
      <c r="A30" s="78" t="s">
        <v>16</v>
      </c>
      <c r="B30" s="81" t="s">
        <v>163</v>
      </c>
      <c r="C30" s="82" t="s">
        <v>40</v>
      </c>
      <c r="D30" s="80">
        <v>43.54</v>
      </c>
      <c r="F30" s="78" t="s">
        <v>61</v>
      </c>
      <c r="G30" s="81" t="s">
        <v>204</v>
      </c>
      <c r="H30" s="82" t="s">
        <v>271</v>
      </c>
      <c r="I30" s="80">
        <v>48.64</v>
      </c>
    </row>
    <row r="31" spans="1:9" ht="12.75" customHeight="1">
      <c r="A31" s="78" t="s">
        <v>20</v>
      </c>
      <c r="B31" s="81" t="s">
        <v>136</v>
      </c>
      <c r="C31" s="82" t="s">
        <v>4</v>
      </c>
      <c r="D31" s="80">
        <v>43.68</v>
      </c>
      <c r="F31" s="78" t="s">
        <v>64</v>
      </c>
      <c r="G31" s="81" t="s">
        <v>259</v>
      </c>
      <c r="H31" s="81" t="s">
        <v>21</v>
      </c>
      <c r="I31" s="80">
        <v>48.78</v>
      </c>
    </row>
    <row r="32" spans="1:9" ht="12.75" customHeight="1">
      <c r="A32" s="78" t="s">
        <v>22</v>
      </c>
      <c r="B32" s="81" t="s">
        <v>185</v>
      </c>
      <c r="C32" s="81" t="s">
        <v>15</v>
      </c>
      <c r="D32" s="80">
        <v>43.82</v>
      </c>
      <c r="F32" s="78" t="s">
        <v>66</v>
      </c>
      <c r="G32" s="81" t="s">
        <v>246</v>
      </c>
      <c r="H32" s="82" t="s">
        <v>17</v>
      </c>
      <c r="I32" s="80">
        <v>48.95</v>
      </c>
    </row>
    <row r="33" spans="1:9" ht="12.75" customHeight="1">
      <c r="A33" s="78" t="s">
        <v>25</v>
      </c>
      <c r="B33" s="81" t="s">
        <v>214</v>
      </c>
      <c r="C33" s="89" t="s">
        <v>13</v>
      </c>
      <c r="D33" s="80">
        <v>44.68</v>
      </c>
      <c r="F33" s="78" t="s">
        <v>68</v>
      </c>
      <c r="G33" s="81" t="s">
        <v>135</v>
      </c>
      <c r="H33" s="82" t="s">
        <v>4</v>
      </c>
      <c r="I33" s="80">
        <v>49.06</v>
      </c>
    </row>
    <row r="34" spans="1:9" ht="12.75" customHeight="1">
      <c r="A34" s="78" t="s">
        <v>30</v>
      </c>
      <c r="B34" s="81" t="s">
        <v>253</v>
      </c>
      <c r="C34" s="82" t="s">
        <v>24</v>
      </c>
      <c r="D34" s="80">
        <v>45.14</v>
      </c>
      <c r="F34" s="78" t="s">
        <v>31</v>
      </c>
      <c r="G34" s="81" t="s">
        <v>149</v>
      </c>
      <c r="H34" s="82" t="s">
        <v>27</v>
      </c>
      <c r="I34" s="80">
        <v>49.38</v>
      </c>
    </row>
    <row r="35" spans="1:9" ht="12.75" customHeight="1">
      <c r="A35" s="78" t="s">
        <v>33</v>
      </c>
      <c r="B35" s="81" t="s">
        <v>189</v>
      </c>
      <c r="C35" s="82" t="s">
        <v>15</v>
      </c>
      <c r="D35" s="80">
        <v>45.2</v>
      </c>
      <c r="F35" s="78" t="s">
        <v>34</v>
      </c>
      <c r="G35" s="81" t="s">
        <v>217</v>
      </c>
      <c r="H35" s="82" t="s">
        <v>13</v>
      </c>
      <c r="I35" s="80">
        <v>49.55</v>
      </c>
    </row>
    <row r="36" spans="1:9" ht="12.75" customHeight="1">
      <c r="A36" s="78" t="s">
        <v>35</v>
      </c>
      <c r="B36" s="81" t="s">
        <v>125</v>
      </c>
      <c r="C36" s="82" t="s">
        <v>8</v>
      </c>
      <c r="D36" s="80">
        <v>45.69</v>
      </c>
      <c r="F36" s="78" t="s">
        <v>70</v>
      </c>
      <c r="G36" s="81" t="s">
        <v>239</v>
      </c>
      <c r="H36" s="82" t="s">
        <v>51</v>
      </c>
      <c r="I36" s="80">
        <v>49.9</v>
      </c>
    </row>
    <row r="37" spans="1:9" ht="12.75" customHeight="1">
      <c r="A37" s="78" t="s">
        <v>37</v>
      </c>
      <c r="B37" s="81" t="s">
        <v>255</v>
      </c>
      <c r="C37" s="82" t="s">
        <v>24</v>
      </c>
      <c r="D37" s="80">
        <v>45.88</v>
      </c>
      <c r="F37" s="78" t="s">
        <v>71</v>
      </c>
      <c r="G37" s="81" t="s">
        <v>197</v>
      </c>
      <c r="H37" s="81" t="s">
        <v>268</v>
      </c>
      <c r="I37" s="80">
        <v>50.42</v>
      </c>
    </row>
    <row r="38" spans="1:9" ht="12.75" customHeight="1">
      <c r="A38" s="78" t="s">
        <v>39</v>
      </c>
      <c r="B38" s="81" t="s">
        <v>256</v>
      </c>
      <c r="C38" s="82" t="s">
        <v>24</v>
      </c>
      <c r="D38" s="80">
        <v>45.93</v>
      </c>
      <c r="F38" s="78" t="s">
        <v>41</v>
      </c>
      <c r="G38" s="81" t="s">
        <v>213</v>
      </c>
      <c r="H38" s="82" t="s">
        <v>13</v>
      </c>
      <c r="I38" s="80">
        <v>50.45</v>
      </c>
    </row>
    <row r="39" spans="1:9" ht="12.75" customHeight="1">
      <c r="A39" s="78" t="s">
        <v>43</v>
      </c>
      <c r="B39" s="81" t="s">
        <v>150</v>
      </c>
      <c r="C39" s="82" t="s">
        <v>27</v>
      </c>
      <c r="D39" s="80">
        <v>46.13</v>
      </c>
      <c r="F39" s="78" t="s">
        <v>45</v>
      </c>
      <c r="G39" s="81" t="s">
        <v>208</v>
      </c>
      <c r="H39" s="81" t="s">
        <v>271</v>
      </c>
      <c r="I39" s="80">
        <v>50.7</v>
      </c>
    </row>
    <row r="40" spans="1:9" ht="12.75" customHeight="1">
      <c r="A40" s="78" t="s">
        <v>46</v>
      </c>
      <c r="B40" s="81" t="s">
        <v>220</v>
      </c>
      <c r="C40" s="81" t="s">
        <v>29</v>
      </c>
      <c r="D40" s="80">
        <v>46.24</v>
      </c>
      <c r="F40" s="78" t="s">
        <v>47</v>
      </c>
      <c r="G40" s="81" t="s">
        <v>234</v>
      </c>
      <c r="H40" s="82" t="s">
        <v>44</v>
      </c>
      <c r="I40" s="80">
        <v>50.87</v>
      </c>
    </row>
    <row r="41" spans="1:9" ht="12.75" customHeight="1">
      <c r="A41" s="78" t="s">
        <v>48</v>
      </c>
      <c r="B41" s="81" t="s">
        <v>201</v>
      </c>
      <c r="C41" s="82" t="s">
        <v>268</v>
      </c>
      <c r="D41" s="80">
        <v>46.81</v>
      </c>
      <c r="F41" s="78" t="s">
        <v>49</v>
      </c>
      <c r="G41" s="81" t="s">
        <v>206</v>
      </c>
      <c r="H41" s="81" t="s">
        <v>271</v>
      </c>
      <c r="I41" s="80">
        <v>51.1</v>
      </c>
    </row>
    <row r="42" spans="1:9" ht="12.75" customHeight="1">
      <c r="A42" s="78" t="s">
        <v>50</v>
      </c>
      <c r="B42" s="81" t="s">
        <v>175</v>
      </c>
      <c r="C42" s="85" t="s">
        <v>6</v>
      </c>
      <c r="D42" s="80">
        <v>47.14</v>
      </c>
      <c r="F42" s="78" t="s">
        <v>52</v>
      </c>
      <c r="G42" s="81" t="s">
        <v>228</v>
      </c>
      <c r="H42" s="81" t="s">
        <v>29</v>
      </c>
      <c r="I42" s="80">
        <v>52.01</v>
      </c>
    </row>
    <row r="43" spans="1:9" ht="12.75" customHeight="1">
      <c r="A43" s="78" t="s">
        <v>56</v>
      </c>
      <c r="B43" s="81" t="s">
        <v>161</v>
      </c>
      <c r="C43" s="82" t="s">
        <v>40</v>
      </c>
      <c r="D43" s="80">
        <v>47.23</v>
      </c>
      <c r="F43" s="78" t="s">
        <v>274</v>
      </c>
      <c r="G43" s="81" t="s">
        <v>238</v>
      </c>
      <c r="H43" s="82" t="s">
        <v>51</v>
      </c>
      <c r="I43" s="80">
        <v>52.78</v>
      </c>
    </row>
    <row r="44" spans="1:9" ht="12.75" customHeight="1"/>
    <row r="45" spans="1:9" ht="12.75" customHeight="1">
      <c r="A45" s="76" t="s">
        <v>276</v>
      </c>
      <c r="B45" s="96"/>
      <c r="C45" s="96"/>
      <c r="D45" s="77" t="s">
        <v>308</v>
      </c>
      <c r="E45" s="96"/>
      <c r="F45" s="96"/>
      <c r="G45" s="77"/>
      <c r="H45" s="96"/>
      <c r="I45" s="77" t="s">
        <v>308</v>
      </c>
    </row>
    <row r="46" spans="1:9" ht="12.75" customHeight="1">
      <c r="A46" s="78" t="s">
        <v>3</v>
      </c>
      <c r="B46" s="94" t="s">
        <v>140</v>
      </c>
      <c r="C46" s="94" t="s">
        <v>4</v>
      </c>
      <c r="D46" s="97">
        <v>2.1645833333333335E-3</v>
      </c>
      <c r="F46" s="78" t="s">
        <v>46</v>
      </c>
      <c r="G46" s="94" t="s">
        <v>192</v>
      </c>
      <c r="H46" s="94" t="s">
        <v>15</v>
      </c>
      <c r="I46" s="98">
        <v>2.3380787037037038E-3</v>
      </c>
    </row>
    <row r="47" spans="1:9" ht="12.75" customHeight="1">
      <c r="A47" s="78" t="s">
        <v>7</v>
      </c>
      <c r="B47" s="94" t="s">
        <v>122</v>
      </c>
      <c r="C47" s="94" t="s">
        <v>8</v>
      </c>
      <c r="D47" s="97">
        <v>2.1648148148148147E-3</v>
      </c>
      <c r="F47" s="78" t="s">
        <v>48</v>
      </c>
      <c r="G47" s="94" t="s">
        <v>151</v>
      </c>
      <c r="H47" s="94" t="s">
        <v>27</v>
      </c>
      <c r="I47" s="97">
        <v>2.3385416666666667E-3</v>
      </c>
    </row>
    <row r="48" spans="1:9" ht="12.75" customHeight="1">
      <c r="A48" s="78" t="s">
        <v>11</v>
      </c>
      <c r="B48" s="94" t="s">
        <v>137</v>
      </c>
      <c r="C48" s="94" t="s">
        <v>4</v>
      </c>
      <c r="D48" s="97">
        <v>2.1649305555555558E-3</v>
      </c>
      <c r="F48" s="78" t="s">
        <v>50</v>
      </c>
      <c r="G48" s="93" t="s">
        <v>215</v>
      </c>
      <c r="H48" s="93" t="s">
        <v>13</v>
      </c>
      <c r="I48" s="97">
        <v>2.3502314814814814E-3</v>
      </c>
    </row>
    <row r="49" spans="1:9" ht="12.75" customHeight="1">
      <c r="A49" s="78" t="s">
        <v>16</v>
      </c>
      <c r="B49" s="94" t="s">
        <v>229</v>
      </c>
      <c r="C49" s="94" t="s">
        <v>29</v>
      </c>
      <c r="D49" s="97">
        <v>2.1652777777777777E-3</v>
      </c>
      <c r="F49" s="78" t="s">
        <v>56</v>
      </c>
      <c r="G49" s="94" t="s">
        <v>235</v>
      </c>
      <c r="H49" s="94" t="s">
        <v>44</v>
      </c>
      <c r="I49" s="97">
        <v>2.3505787037037037E-3</v>
      </c>
    </row>
    <row r="50" spans="1:9" ht="12.75" customHeight="1">
      <c r="A50" s="78" t="s">
        <v>20</v>
      </c>
      <c r="B50" s="94" t="s">
        <v>187</v>
      </c>
      <c r="C50" s="94" t="s">
        <v>15</v>
      </c>
      <c r="D50" s="97">
        <v>2.1761574074074075E-3</v>
      </c>
      <c r="F50" s="78" t="s">
        <v>58</v>
      </c>
      <c r="G50" s="93" t="s">
        <v>152</v>
      </c>
      <c r="H50" s="94" t="s">
        <v>27</v>
      </c>
      <c r="I50" s="97">
        <v>2.3729166666666664E-3</v>
      </c>
    </row>
    <row r="51" spans="1:9" ht="12.75" customHeight="1">
      <c r="A51" s="78" t="s">
        <v>22</v>
      </c>
      <c r="B51" s="93" t="s">
        <v>200</v>
      </c>
      <c r="C51" s="93" t="s">
        <v>278</v>
      </c>
      <c r="D51" s="97">
        <v>2.2109953703703705E-3</v>
      </c>
      <c r="F51" s="78" t="s">
        <v>9</v>
      </c>
      <c r="G51" s="93" t="s">
        <v>166</v>
      </c>
      <c r="H51" s="93" t="s">
        <v>40</v>
      </c>
      <c r="I51" s="97">
        <v>2.3848379629629632E-3</v>
      </c>
    </row>
    <row r="52" spans="1:9" ht="12.75" customHeight="1">
      <c r="A52" s="78" t="s">
        <v>25</v>
      </c>
      <c r="B52" s="94" t="s">
        <v>168</v>
      </c>
      <c r="C52" s="94" t="s">
        <v>40</v>
      </c>
      <c r="D52" s="97">
        <v>2.2343749999999998E-3</v>
      </c>
      <c r="F52" s="78" t="s">
        <v>14</v>
      </c>
      <c r="G52" s="94" t="s">
        <v>167</v>
      </c>
      <c r="H52" s="94" t="s">
        <v>40</v>
      </c>
      <c r="I52" s="97">
        <v>2.4075231481481478E-3</v>
      </c>
    </row>
    <row r="53" spans="1:9" ht="12.75" customHeight="1">
      <c r="A53" s="78" t="s">
        <v>30</v>
      </c>
      <c r="B53" s="94" t="s">
        <v>130</v>
      </c>
      <c r="C53" s="94" t="s">
        <v>8</v>
      </c>
      <c r="D53" s="97">
        <v>2.2464120370370372E-3</v>
      </c>
      <c r="F53" s="78" t="s">
        <v>61</v>
      </c>
      <c r="G53" s="94" t="s">
        <v>207</v>
      </c>
      <c r="H53" s="94" t="s">
        <v>288</v>
      </c>
      <c r="I53" s="97">
        <v>2.4196759259259258E-3</v>
      </c>
    </row>
    <row r="54" spans="1:9" ht="12.75" customHeight="1">
      <c r="A54" s="78" t="s">
        <v>33</v>
      </c>
      <c r="B54" s="94" t="s">
        <v>211</v>
      </c>
      <c r="C54" s="94" t="s">
        <v>13</v>
      </c>
      <c r="D54" s="97">
        <v>2.2693287037037035E-3</v>
      </c>
      <c r="F54" s="78" t="s">
        <v>64</v>
      </c>
      <c r="G54" s="94" t="s">
        <v>178</v>
      </c>
      <c r="H54" s="94" t="s">
        <v>6</v>
      </c>
      <c r="I54" s="97">
        <v>2.4313657407407409E-3</v>
      </c>
    </row>
    <row r="55" spans="1:9" ht="12.75" customHeight="1">
      <c r="A55" s="78" t="s">
        <v>281</v>
      </c>
      <c r="B55" s="93" t="s">
        <v>218</v>
      </c>
      <c r="C55" s="93" t="s">
        <v>13</v>
      </c>
      <c r="D55" s="97">
        <v>2.2695601851851852E-3</v>
      </c>
      <c r="F55" s="78" t="s">
        <v>66</v>
      </c>
      <c r="G55" s="94" t="s">
        <v>177</v>
      </c>
      <c r="H55" s="94" t="s">
        <v>6</v>
      </c>
      <c r="I55" s="97">
        <v>2.5355324074074074E-3</v>
      </c>
    </row>
    <row r="56" spans="1:9" ht="12.75" customHeight="1">
      <c r="A56" s="78" t="s">
        <v>281</v>
      </c>
      <c r="B56" s="94" t="s">
        <v>242</v>
      </c>
      <c r="C56" s="94" t="s">
        <v>51</v>
      </c>
      <c r="D56" s="97">
        <v>2.2695601851851852E-3</v>
      </c>
      <c r="F56" s="78" t="s">
        <v>68</v>
      </c>
      <c r="G56" s="93" t="s">
        <v>226</v>
      </c>
      <c r="H56" s="93" t="s">
        <v>29</v>
      </c>
      <c r="I56" s="97">
        <v>2.5930555555555555E-3</v>
      </c>
    </row>
    <row r="57" spans="1:9" ht="12.75" customHeight="1">
      <c r="A57" s="78" t="s">
        <v>39</v>
      </c>
      <c r="B57" s="94" t="s">
        <v>241</v>
      </c>
      <c r="C57" s="94" t="s">
        <v>51</v>
      </c>
      <c r="D57" s="97">
        <v>2.2800925925925927E-3</v>
      </c>
      <c r="F57" s="78" t="s">
        <v>31</v>
      </c>
      <c r="G57" s="94" t="s">
        <v>153</v>
      </c>
      <c r="H57" s="94" t="s">
        <v>27</v>
      </c>
      <c r="I57" s="97">
        <v>2.6629629629629629E-3</v>
      </c>
    </row>
    <row r="58" spans="1:9" ht="12.75" customHeight="1">
      <c r="A58" s="78" t="s">
        <v>43</v>
      </c>
      <c r="B58" s="94" t="s">
        <v>251</v>
      </c>
      <c r="C58" s="94" t="s">
        <v>17</v>
      </c>
      <c r="D58" s="97">
        <v>2.3158564814814812E-3</v>
      </c>
      <c r="F58" s="78"/>
      <c r="G58" s="93"/>
      <c r="H58" s="94"/>
      <c r="I58" s="99"/>
    </row>
    <row r="59" spans="1:9" ht="12.75" customHeight="1"/>
    <row r="60" spans="1:9" ht="12.75" customHeight="1"/>
    <row r="61" spans="1:9" ht="12.75" customHeight="1"/>
    <row r="62" spans="1:9" ht="12.75" customHeight="1">
      <c r="A62" s="86"/>
      <c r="B62" s="86"/>
      <c r="C62" s="86"/>
      <c r="D62" s="100"/>
    </row>
    <row r="63" spans="1:9" ht="12.75" customHeight="1">
      <c r="A63" s="86"/>
      <c r="B63" s="86"/>
      <c r="C63" s="86"/>
      <c r="D63" s="100"/>
    </row>
    <row r="64" spans="1:9" ht="12.75" customHeight="1">
      <c r="A64" s="86"/>
      <c r="B64" s="86"/>
      <c r="C64" s="86"/>
      <c r="D64" s="100"/>
      <c r="F64" s="86"/>
      <c r="G64" s="86"/>
      <c r="H64" s="86"/>
      <c r="I64" s="101"/>
    </row>
    <row r="65" spans="1:9" ht="12.75" customHeight="1">
      <c r="A65" s="76" t="s">
        <v>85</v>
      </c>
      <c r="B65" s="96"/>
      <c r="C65" s="96"/>
      <c r="D65" s="77" t="s">
        <v>2</v>
      </c>
      <c r="E65" s="96"/>
      <c r="F65" s="96"/>
      <c r="G65" s="77"/>
      <c r="H65" s="96"/>
      <c r="I65" s="77" t="s">
        <v>2</v>
      </c>
    </row>
    <row r="66" spans="1:9" ht="12.75" customHeight="1">
      <c r="A66" s="146" t="s">
        <v>3</v>
      </c>
      <c r="B66" s="144" t="s">
        <v>29</v>
      </c>
      <c r="C66" s="102" t="s">
        <v>220</v>
      </c>
      <c r="D66" s="145">
        <v>30.07</v>
      </c>
      <c r="F66" s="146" t="s">
        <v>33</v>
      </c>
      <c r="G66" s="144" t="s">
        <v>298</v>
      </c>
      <c r="H66" s="102" t="s">
        <v>131</v>
      </c>
      <c r="I66" s="145">
        <v>33.119999999999997</v>
      </c>
    </row>
    <row r="67" spans="1:9" ht="12.75" customHeight="1">
      <c r="A67" s="146"/>
      <c r="B67" s="144"/>
      <c r="C67" s="102" t="s">
        <v>222</v>
      </c>
      <c r="D67" s="145"/>
      <c r="F67" s="146"/>
      <c r="G67" s="144"/>
      <c r="H67" s="102" t="s">
        <v>299</v>
      </c>
      <c r="I67" s="145"/>
    </row>
    <row r="68" spans="1:9" ht="12.75" customHeight="1">
      <c r="A68" s="146"/>
      <c r="B68" s="144"/>
      <c r="C68" s="102" t="s">
        <v>224</v>
      </c>
      <c r="D68" s="145"/>
      <c r="F68" s="146"/>
      <c r="G68" s="144"/>
      <c r="H68" s="102" t="s">
        <v>127</v>
      </c>
      <c r="I68" s="145"/>
    </row>
    <row r="69" spans="1:9" ht="12.75" customHeight="1">
      <c r="A69" s="146"/>
      <c r="B69" s="144"/>
      <c r="C69" s="102" t="s">
        <v>223</v>
      </c>
      <c r="D69" s="145"/>
      <c r="F69" s="146"/>
      <c r="G69" s="144"/>
      <c r="H69" s="102" t="s">
        <v>130</v>
      </c>
      <c r="I69" s="145"/>
    </row>
    <row r="70" spans="1:9" ht="12.75" customHeight="1">
      <c r="A70" s="146" t="s">
        <v>7</v>
      </c>
      <c r="B70" s="144" t="s">
        <v>4</v>
      </c>
      <c r="C70" s="102" t="s">
        <v>136</v>
      </c>
      <c r="D70" s="145">
        <v>30.29</v>
      </c>
      <c r="F70" s="146" t="s">
        <v>35</v>
      </c>
      <c r="G70" s="144" t="s">
        <v>300</v>
      </c>
      <c r="H70" s="102" t="s">
        <v>257</v>
      </c>
      <c r="I70" s="145">
        <v>33.26</v>
      </c>
    </row>
    <row r="71" spans="1:9" ht="12.75" customHeight="1">
      <c r="A71" s="146"/>
      <c r="B71" s="144"/>
      <c r="C71" s="102" t="s">
        <v>140</v>
      </c>
      <c r="D71" s="145"/>
      <c r="F71" s="146"/>
      <c r="G71" s="144"/>
      <c r="H71" s="102" t="s">
        <v>262</v>
      </c>
      <c r="I71" s="145"/>
    </row>
    <row r="72" spans="1:9" ht="12.75" customHeight="1">
      <c r="A72" s="146"/>
      <c r="B72" s="144"/>
      <c r="C72" s="102" t="s">
        <v>138</v>
      </c>
      <c r="D72" s="145"/>
      <c r="F72" s="146"/>
      <c r="G72" s="144"/>
      <c r="H72" s="102" t="s">
        <v>263</v>
      </c>
      <c r="I72" s="145"/>
    </row>
    <row r="73" spans="1:9" ht="12.75" customHeight="1">
      <c r="A73" s="146"/>
      <c r="B73" s="144"/>
      <c r="C73" s="102" t="s">
        <v>139</v>
      </c>
      <c r="D73" s="145"/>
      <c r="F73" s="146"/>
      <c r="G73" s="144"/>
      <c r="H73" s="102" t="s">
        <v>258</v>
      </c>
      <c r="I73" s="145"/>
    </row>
    <row r="74" spans="1:9" ht="12.75" customHeight="1">
      <c r="A74" s="146" t="s">
        <v>11</v>
      </c>
      <c r="B74" s="144" t="s">
        <v>289</v>
      </c>
      <c r="C74" s="102" t="s">
        <v>158</v>
      </c>
      <c r="D74" s="145">
        <v>30.91</v>
      </c>
      <c r="F74" s="146" t="s">
        <v>37</v>
      </c>
      <c r="G74" s="144" t="s">
        <v>51</v>
      </c>
      <c r="H74" s="102" t="s">
        <v>236</v>
      </c>
      <c r="I74" s="145">
        <v>33.47</v>
      </c>
    </row>
    <row r="75" spans="1:9" ht="12.75" customHeight="1">
      <c r="A75" s="146"/>
      <c r="B75" s="144"/>
      <c r="C75" s="102" t="s">
        <v>169</v>
      </c>
      <c r="D75" s="145"/>
      <c r="F75" s="146"/>
      <c r="G75" s="144"/>
      <c r="H75" s="102" t="s">
        <v>243</v>
      </c>
      <c r="I75" s="145"/>
    </row>
    <row r="76" spans="1:9" ht="12.75" customHeight="1">
      <c r="A76" s="146"/>
      <c r="B76" s="144"/>
      <c r="C76" s="102" t="s">
        <v>164</v>
      </c>
      <c r="D76" s="145"/>
      <c r="F76" s="146"/>
      <c r="G76" s="144"/>
      <c r="H76" s="102" t="s">
        <v>242</v>
      </c>
      <c r="I76" s="145"/>
    </row>
    <row r="77" spans="1:9" ht="12.75" customHeight="1">
      <c r="A77" s="146"/>
      <c r="B77" s="144"/>
      <c r="C77" s="102" t="s">
        <v>159</v>
      </c>
      <c r="D77" s="145"/>
      <c r="F77" s="146"/>
      <c r="G77" s="144"/>
      <c r="H77" s="102" t="s">
        <v>239</v>
      </c>
      <c r="I77" s="145"/>
    </row>
    <row r="78" spans="1:9" ht="12.75" customHeight="1">
      <c r="A78" s="146" t="s">
        <v>16</v>
      </c>
      <c r="B78" s="147" t="s">
        <v>27</v>
      </c>
      <c r="C78" s="102" t="s">
        <v>144</v>
      </c>
      <c r="D78" s="145">
        <v>31.77</v>
      </c>
      <c r="F78" s="146" t="s">
        <v>39</v>
      </c>
      <c r="G78" s="144" t="s">
        <v>268</v>
      </c>
      <c r="H78" s="102" t="s">
        <v>198</v>
      </c>
      <c r="I78" s="145">
        <v>33.57</v>
      </c>
    </row>
    <row r="79" spans="1:9" ht="12.75" customHeight="1">
      <c r="A79" s="146"/>
      <c r="B79" s="147"/>
      <c r="C79" s="102" t="s">
        <v>155</v>
      </c>
      <c r="D79" s="145"/>
      <c r="F79" s="146"/>
      <c r="G79" s="144"/>
      <c r="H79" s="102" t="s">
        <v>200</v>
      </c>
      <c r="I79" s="145"/>
    </row>
    <row r="80" spans="1:9" ht="12.75" customHeight="1">
      <c r="A80" s="146"/>
      <c r="B80" s="147"/>
      <c r="C80" s="102" t="s">
        <v>150</v>
      </c>
      <c r="D80" s="145"/>
      <c r="F80" s="146"/>
      <c r="G80" s="144"/>
      <c r="H80" s="102" t="s">
        <v>201</v>
      </c>
      <c r="I80" s="145"/>
    </row>
    <row r="81" spans="1:9" ht="12.75" customHeight="1">
      <c r="A81" s="146"/>
      <c r="B81" s="147"/>
      <c r="C81" s="102" t="s">
        <v>148</v>
      </c>
      <c r="D81" s="145"/>
      <c r="F81" s="146"/>
      <c r="G81" s="144"/>
      <c r="H81" s="102" t="s">
        <v>202</v>
      </c>
      <c r="I81" s="145"/>
    </row>
    <row r="82" spans="1:9" ht="12.75" customHeight="1">
      <c r="A82" s="146" t="s">
        <v>20</v>
      </c>
      <c r="B82" s="144" t="s">
        <v>291</v>
      </c>
      <c r="C82" s="102" t="s">
        <v>125</v>
      </c>
      <c r="D82" s="145">
        <v>31.85</v>
      </c>
      <c r="F82" s="146" t="s">
        <v>43</v>
      </c>
      <c r="G82" s="144" t="s">
        <v>13</v>
      </c>
      <c r="H82" s="102" t="s">
        <v>210</v>
      </c>
      <c r="I82" s="145">
        <v>33.770000000000003</v>
      </c>
    </row>
    <row r="83" spans="1:9" ht="12.75" customHeight="1">
      <c r="A83" s="146"/>
      <c r="B83" s="144"/>
      <c r="C83" s="102" t="s">
        <v>129</v>
      </c>
      <c r="D83" s="145"/>
      <c r="F83" s="146"/>
      <c r="G83" s="144"/>
      <c r="H83" s="102" t="s">
        <v>215</v>
      </c>
      <c r="I83" s="145"/>
    </row>
    <row r="84" spans="1:9" ht="12.75" customHeight="1">
      <c r="A84" s="146"/>
      <c r="B84" s="144"/>
      <c r="C84" s="102" t="s">
        <v>133</v>
      </c>
      <c r="D84" s="145"/>
      <c r="F84" s="146"/>
      <c r="G84" s="144"/>
      <c r="H84" s="102" t="s">
        <v>212</v>
      </c>
      <c r="I84" s="145"/>
    </row>
    <row r="85" spans="1:9" ht="12.75" customHeight="1">
      <c r="A85" s="146"/>
      <c r="B85" s="144"/>
      <c r="C85" s="102" t="s">
        <v>121</v>
      </c>
      <c r="D85" s="145"/>
      <c r="F85" s="146"/>
      <c r="G85" s="144"/>
      <c r="H85" s="102" t="s">
        <v>214</v>
      </c>
      <c r="I85" s="145"/>
    </row>
    <row r="86" spans="1:9" ht="12.75" customHeight="1">
      <c r="A86" s="146" t="s">
        <v>22</v>
      </c>
      <c r="B86" s="147" t="s">
        <v>15</v>
      </c>
      <c r="C86" s="102" t="s">
        <v>193</v>
      </c>
      <c r="D86" s="145">
        <v>31.91</v>
      </c>
      <c r="F86" s="146" t="s">
        <v>46</v>
      </c>
      <c r="G86" s="144" t="s">
        <v>24</v>
      </c>
      <c r="H86" s="102" t="s">
        <v>254</v>
      </c>
      <c r="I86" s="145">
        <v>34.19</v>
      </c>
    </row>
    <row r="87" spans="1:9" ht="12.75" customHeight="1">
      <c r="A87" s="146"/>
      <c r="B87" s="147"/>
      <c r="C87" s="102" t="s">
        <v>194</v>
      </c>
      <c r="D87" s="145"/>
      <c r="F87" s="146"/>
      <c r="G87" s="144"/>
      <c r="H87" s="102" t="s">
        <v>255</v>
      </c>
      <c r="I87" s="145"/>
    </row>
    <row r="88" spans="1:9" ht="12.75" customHeight="1">
      <c r="A88" s="146"/>
      <c r="B88" s="147"/>
      <c r="C88" s="102" t="s">
        <v>185</v>
      </c>
      <c r="D88" s="145"/>
      <c r="F88" s="146"/>
      <c r="G88" s="144"/>
      <c r="H88" s="102" t="s">
        <v>253</v>
      </c>
      <c r="I88" s="145"/>
    </row>
    <row r="89" spans="1:9" ht="12.75" customHeight="1">
      <c r="A89" s="146"/>
      <c r="B89" s="147"/>
      <c r="C89" s="102" t="s">
        <v>196</v>
      </c>
      <c r="D89" s="145"/>
      <c r="F89" s="146"/>
      <c r="G89" s="144"/>
      <c r="H89" s="102" t="s">
        <v>256</v>
      </c>
      <c r="I89" s="145"/>
    </row>
    <row r="90" spans="1:9" ht="12.75" customHeight="1">
      <c r="A90" s="146" t="s">
        <v>25</v>
      </c>
      <c r="B90" s="144" t="s">
        <v>294</v>
      </c>
      <c r="C90" s="102" t="s">
        <v>180</v>
      </c>
      <c r="D90" s="145">
        <v>32.17</v>
      </c>
      <c r="F90" s="146" t="s">
        <v>48</v>
      </c>
      <c r="G90" s="144" t="s">
        <v>17</v>
      </c>
      <c r="H90" s="102" t="s">
        <v>252</v>
      </c>
      <c r="I90" s="145">
        <v>34.25</v>
      </c>
    </row>
    <row r="91" spans="1:9" ht="12.75" customHeight="1">
      <c r="A91" s="146"/>
      <c r="B91" s="144"/>
      <c r="C91" s="102" t="s">
        <v>174</v>
      </c>
      <c r="D91" s="145"/>
      <c r="F91" s="146"/>
      <c r="G91" s="144"/>
      <c r="H91" s="102" t="s">
        <v>249</v>
      </c>
      <c r="I91" s="145"/>
    </row>
    <row r="92" spans="1:9" ht="12.75" customHeight="1">
      <c r="A92" s="146"/>
      <c r="B92" s="144"/>
      <c r="C92" s="102" t="s">
        <v>181</v>
      </c>
      <c r="D92" s="145"/>
      <c r="F92" s="146"/>
      <c r="G92" s="144"/>
      <c r="H92" s="102" t="s">
        <v>246</v>
      </c>
      <c r="I92" s="145"/>
    </row>
    <row r="93" spans="1:9" ht="12.75" customHeight="1">
      <c r="A93" s="146"/>
      <c r="B93" s="144"/>
      <c r="C93" s="102" t="s">
        <v>172</v>
      </c>
      <c r="D93" s="145"/>
      <c r="F93" s="146"/>
      <c r="G93" s="144"/>
      <c r="H93" s="102" t="s">
        <v>248</v>
      </c>
      <c r="I93" s="145"/>
    </row>
    <row r="94" spans="1:9" ht="12.75" customHeight="1">
      <c r="A94" s="146" t="s">
        <v>30</v>
      </c>
      <c r="B94" s="144" t="s">
        <v>295</v>
      </c>
      <c r="C94" s="102" t="s">
        <v>296</v>
      </c>
      <c r="D94" s="145">
        <v>32.479999999999997</v>
      </c>
      <c r="F94" s="146" t="s">
        <v>50</v>
      </c>
      <c r="G94" s="144" t="s">
        <v>271</v>
      </c>
      <c r="H94" s="102" t="s">
        <v>208</v>
      </c>
      <c r="I94" s="145">
        <v>35.619999999999997</v>
      </c>
    </row>
    <row r="95" spans="1:9" ht="12.75" customHeight="1">
      <c r="A95" s="146"/>
      <c r="B95" s="144"/>
      <c r="C95" s="102" t="s">
        <v>163</v>
      </c>
      <c r="D95" s="145"/>
      <c r="F95" s="146"/>
      <c r="G95" s="144"/>
      <c r="H95" s="102" t="s">
        <v>204</v>
      </c>
      <c r="I95" s="145"/>
    </row>
    <row r="96" spans="1:9" ht="12.75" customHeight="1">
      <c r="A96" s="146"/>
      <c r="B96" s="144"/>
      <c r="C96" s="102" t="s">
        <v>297</v>
      </c>
      <c r="D96" s="145"/>
      <c r="F96" s="146"/>
      <c r="G96" s="144"/>
      <c r="H96" s="102" t="s">
        <v>206</v>
      </c>
      <c r="I96" s="145"/>
    </row>
    <row r="97" spans="1:9" ht="12.75" customHeight="1">
      <c r="A97" s="146"/>
      <c r="B97" s="144"/>
      <c r="C97" s="102" t="s">
        <v>167</v>
      </c>
      <c r="D97" s="145"/>
      <c r="F97" s="146"/>
      <c r="G97" s="144"/>
      <c r="H97" s="102" t="s">
        <v>205</v>
      </c>
      <c r="I97" s="145"/>
    </row>
    <row r="98" spans="1:9" ht="12.75" customHeight="1"/>
    <row r="99" spans="1:9" ht="12.75" customHeight="1">
      <c r="A99" s="76" t="s">
        <v>112</v>
      </c>
      <c r="B99" s="96"/>
      <c r="C99" s="96"/>
      <c r="D99" s="77" t="s">
        <v>94</v>
      </c>
      <c r="E99" s="96"/>
      <c r="F99" s="96"/>
      <c r="G99" s="77"/>
      <c r="H99" s="96"/>
      <c r="I99" s="77" t="s">
        <v>94</v>
      </c>
    </row>
    <row r="100" spans="1:9" ht="12.75" customHeight="1">
      <c r="A100" s="78" t="s">
        <v>3</v>
      </c>
      <c r="B100" s="81" t="s">
        <v>146</v>
      </c>
      <c r="C100" s="82" t="s">
        <v>27</v>
      </c>
      <c r="D100" s="104">
        <v>169</v>
      </c>
      <c r="F100" s="78" t="s">
        <v>293</v>
      </c>
      <c r="G100" s="81" t="s">
        <v>160</v>
      </c>
      <c r="H100" s="82" t="s">
        <v>40</v>
      </c>
      <c r="I100" s="104">
        <v>145</v>
      </c>
    </row>
    <row r="101" spans="1:9" ht="12.75" customHeight="1">
      <c r="A101" s="78" t="s">
        <v>7</v>
      </c>
      <c r="B101" s="81" t="s">
        <v>223</v>
      </c>
      <c r="C101" s="81" t="s">
        <v>29</v>
      </c>
      <c r="D101" s="104">
        <v>169</v>
      </c>
      <c r="F101" s="78" t="s">
        <v>293</v>
      </c>
      <c r="G101" s="81" t="s">
        <v>239</v>
      </c>
      <c r="H101" s="81" t="s">
        <v>51</v>
      </c>
      <c r="I101" s="104">
        <v>145</v>
      </c>
    </row>
    <row r="102" spans="1:9" ht="12.75" customHeight="1">
      <c r="A102" s="78" t="s">
        <v>11</v>
      </c>
      <c r="B102" s="81" t="s">
        <v>148</v>
      </c>
      <c r="C102" s="82" t="s">
        <v>27</v>
      </c>
      <c r="D102" s="104">
        <v>155</v>
      </c>
      <c r="F102" s="78" t="s">
        <v>48</v>
      </c>
      <c r="G102" s="81" t="s">
        <v>171</v>
      </c>
      <c r="H102" s="85" t="s">
        <v>6</v>
      </c>
      <c r="I102" s="104">
        <v>140</v>
      </c>
    </row>
    <row r="103" spans="1:9" ht="12.75" customHeight="1">
      <c r="A103" s="78" t="s">
        <v>16</v>
      </c>
      <c r="B103" s="81" t="s">
        <v>184</v>
      </c>
      <c r="C103" s="81" t="s">
        <v>290</v>
      </c>
      <c r="D103" s="80">
        <v>155</v>
      </c>
      <c r="F103" s="78" t="s">
        <v>50</v>
      </c>
      <c r="G103" s="81" t="s">
        <v>135</v>
      </c>
      <c r="H103" s="81" t="s">
        <v>4</v>
      </c>
      <c r="I103" s="104">
        <v>140</v>
      </c>
    </row>
    <row r="104" spans="1:9" ht="12.75" customHeight="1">
      <c r="A104" s="78" t="s">
        <v>20</v>
      </c>
      <c r="B104" s="81" t="s">
        <v>158</v>
      </c>
      <c r="C104" s="82" t="s">
        <v>40</v>
      </c>
      <c r="D104" s="104">
        <v>155</v>
      </c>
      <c r="F104" s="78" t="s">
        <v>56</v>
      </c>
      <c r="G104" s="81" t="s">
        <v>240</v>
      </c>
      <c r="H104" s="81" t="s">
        <v>51</v>
      </c>
      <c r="I104" s="104">
        <v>135</v>
      </c>
    </row>
    <row r="105" spans="1:9" ht="12.75" customHeight="1">
      <c r="A105" s="78" t="s">
        <v>22</v>
      </c>
      <c r="B105" s="81" t="s">
        <v>162</v>
      </c>
      <c r="C105" s="82" t="s">
        <v>40</v>
      </c>
      <c r="D105" s="80">
        <v>155</v>
      </c>
      <c r="F105" s="78" t="s">
        <v>58</v>
      </c>
      <c r="G105" s="81" t="s">
        <v>225</v>
      </c>
      <c r="H105" s="81" t="s">
        <v>29</v>
      </c>
      <c r="I105" s="104">
        <v>135</v>
      </c>
    </row>
    <row r="106" spans="1:9" ht="12.75" customHeight="1">
      <c r="A106" s="78" t="s">
        <v>292</v>
      </c>
      <c r="B106" s="81" t="s">
        <v>122</v>
      </c>
      <c r="C106" s="82" t="s">
        <v>8</v>
      </c>
      <c r="D106" s="104">
        <v>150</v>
      </c>
      <c r="F106" s="78" t="s">
        <v>9</v>
      </c>
      <c r="G106" s="81" t="s">
        <v>173</v>
      </c>
      <c r="H106" s="85" t="s">
        <v>6</v>
      </c>
      <c r="I106" s="104">
        <v>135</v>
      </c>
    </row>
    <row r="107" spans="1:9" ht="12.75" customHeight="1">
      <c r="A107" s="78" t="s">
        <v>292</v>
      </c>
      <c r="B107" s="81" t="s">
        <v>124</v>
      </c>
      <c r="C107" s="82" t="s">
        <v>8</v>
      </c>
      <c r="D107" s="104">
        <v>150</v>
      </c>
      <c r="F107" s="78" t="s">
        <v>14</v>
      </c>
      <c r="G107" s="81" t="s">
        <v>237</v>
      </c>
      <c r="H107" s="81" t="s">
        <v>51</v>
      </c>
      <c r="I107" s="104">
        <v>135</v>
      </c>
    </row>
    <row r="108" spans="1:9" ht="12.75" customHeight="1">
      <c r="A108" s="78" t="s">
        <v>292</v>
      </c>
      <c r="B108" s="81" t="s">
        <v>144</v>
      </c>
      <c r="C108" s="82" t="s">
        <v>27</v>
      </c>
      <c r="D108" s="104">
        <v>150</v>
      </c>
      <c r="F108" s="78" t="s">
        <v>18</v>
      </c>
      <c r="G108" s="81" t="s">
        <v>186</v>
      </c>
      <c r="H108" s="81" t="s">
        <v>290</v>
      </c>
      <c r="I108" s="104">
        <v>130</v>
      </c>
    </row>
    <row r="109" spans="1:9" ht="12.75" customHeight="1">
      <c r="A109" s="78" t="s">
        <v>35</v>
      </c>
      <c r="B109" s="81" t="s">
        <v>258</v>
      </c>
      <c r="C109" s="81" t="s">
        <v>21</v>
      </c>
      <c r="D109" s="104">
        <v>150</v>
      </c>
      <c r="F109" s="78" t="s">
        <v>18</v>
      </c>
      <c r="G109" s="81" t="s">
        <v>188</v>
      </c>
      <c r="H109" s="81" t="s">
        <v>290</v>
      </c>
      <c r="I109" s="104">
        <v>130</v>
      </c>
    </row>
    <row r="110" spans="1:9" ht="12.75" customHeight="1">
      <c r="A110" s="78" t="s">
        <v>37</v>
      </c>
      <c r="B110" s="81" t="s">
        <v>126</v>
      </c>
      <c r="C110" s="82" t="s">
        <v>8</v>
      </c>
      <c r="D110" s="104">
        <v>150</v>
      </c>
      <c r="F110" s="78" t="s">
        <v>66</v>
      </c>
      <c r="G110" s="81" t="s">
        <v>221</v>
      </c>
      <c r="H110" s="81" t="s">
        <v>29</v>
      </c>
      <c r="I110" s="104">
        <v>115</v>
      </c>
    </row>
    <row r="111" spans="1:9" ht="12.75" customHeight="1">
      <c r="A111" s="78" t="s">
        <v>39</v>
      </c>
      <c r="B111" s="81" t="s">
        <v>137</v>
      </c>
      <c r="C111" s="81" t="s">
        <v>4</v>
      </c>
      <c r="D111" s="104">
        <v>150</v>
      </c>
    </row>
    <row r="112" spans="1:9" ht="12.75" customHeight="1"/>
    <row r="113" spans="1:9" ht="12.75" customHeight="1">
      <c r="A113" s="76" t="s">
        <v>113</v>
      </c>
      <c r="B113" s="96"/>
      <c r="C113" s="96"/>
      <c r="D113" s="77" t="s">
        <v>94</v>
      </c>
      <c r="E113" s="96"/>
      <c r="F113" s="96"/>
      <c r="G113" s="77"/>
      <c r="H113" s="96"/>
      <c r="I113" s="77" t="s">
        <v>94</v>
      </c>
    </row>
    <row r="114" spans="1:9" ht="12.75" customHeight="1">
      <c r="A114" s="78" t="s">
        <v>3</v>
      </c>
      <c r="B114" s="12" t="s">
        <v>223</v>
      </c>
      <c r="C114" s="105" t="s">
        <v>29</v>
      </c>
      <c r="D114" s="54">
        <v>554</v>
      </c>
      <c r="F114" s="78" t="s">
        <v>96</v>
      </c>
      <c r="G114" s="12" t="s">
        <v>139</v>
      </c>
      <c r="H114" s="105" t="s">
        <v>4</v>
      </c>
      <c r="I114" s="54">
        <v>442</v>
      </c>
    </row>
    <row r="115" spans="1:9" ht="12.75" customHeight="1">
      <c r="A115" s="78" t="s">
        <v>7</v>
      </c>
      <c r="B115" s="12" t="s">
        <v>165</v>
      </c>
      <c r="C115" s="105" t="s">
        <v>40</v>
      </c>
      <c r="D115" s="54">
        <v>512</v>
      </c>
      <c r="F115" s="78" t="s">
        <v>96</v>
      </c>
      <c r="G115" s="12" t="s">
        <v>222</v>
      </c>
      <c r="H115" s="105" t="s">
        <v>29</v>
      </c>
      <c r="I115" s="54">
        <v>442</v>
      </c>
    </row>
    <row r="116" spans="1:9" ht="12.75" customHeight="1">
      <c r="A116" s="78" t="s">
        <v>11</v>
      </c>
      <c r="B116" s="12" t="s">
        <v>163</v>
      </c>
      <c r="C116" s="105" t="s">
        <v>40</v>
      </c>
      <c r="D116" s="54">
        <v>492</v>
      </c>
      <c r="F116" s="78" t="s">
        <v>46</v>
      </c>
      <c r="G116" s="12" t="s">
        <v>140</v>
      </c>
      <c r="H116" s="105" t="s">
        <v>4</v>
      </c>
      <c r="I116" s="54">
        <v>438</v>
      </c>
    </row>
    <row r="117" spans="1:9" ht="12.75" customHeight="1">
      <c r="A117" s="78" t="s">
        <v>16</v>
      </c>
      <c r="B117" s="12" t="s">
        <v>167</v>
      </c>
      <c r="C117" s="105" t="s">
        <v>40</v>
      </c>
      <c r="D117" s="54">
        <v>488</v>
      </c>
      <c r="F117" s="78" t="s">
        <v>48</v>
      </c>
      <c r="G117" s="12" t="s">
        <v>301</v>
      </c>
      <c r="H117" s="12" t="s">
        <v>302</v>
      </c>
      <c r="I117" s="54">
        <v>435</v>
      </c>
    </row>
    <row r="118" spans="1:9" ht="12.75" customHeight="1">
      <c r="A118" s="78" t="s">
        <v>20</v>
      </c>
      <c r="B118" s="12" t="s">
        <v>148</v>
      </c>
      <c r="C118" s="105" t="s">
        <v>27</v>
      </c>
      <c r="D118" s="54">
        <v>482</v>
      </c>
      <c r="F118" s="78" t="s">
        <v>50</v>
      </c>
      <c r="G118" s="12" t="s">
        <v>150</v>
      </c>
      <c r="H118" s="105" t="s">
        <v>27</v>
      </c>
      <c r="I118" s="54">
        <v>433</v>
      </c>
    </row>
    <row r="119" spans="1:9" ht="12.75" customHeight="1">
      <c r="A119" s="78" t="s">
        <v>22</v>
      </c>
      <c r="B119" s="12" t="s">
        <v>243</v>
      </c>
      <c r="C119" s="12" t="s">
        <v>51</v>
      </c>
      <c r="D119" s="54">
        <v>481</v>
      </c>
      <c r="F119" s="78" t="s">
        <v>56</v>
      </c>
      <c r="G119" s="12" t="s">
        <v>198</v>
      </c>
      <c r="H119" s="105" t="s">
        <v>268</v>
      </c>
      <c r="I119" s="54">
        <v>430</v>
      </c>
    </row>
    <row r="120" spans="1:9" ht="12.75" customHeight="1">
      <c r="A120" s="78" t="s">
        <v>25</v>
      </c>
      <c r="B120" s="12" t="s">
        <v>190</v>
      </c>
      <c r="C120" s="12" t="s">
        <v>15</v>
      </c>
      <c r="D120" s="54">
        <v>478</v>
      </c>
      <c r="F120" s="78" t="s">
        <v>58</v>
      </c>
      <c r="G120" s="12" t="s">
        <v>260</v>
      </c>
      <c r="H120" s="12" t="s">
        <v>21</v>
      </c>
      <c r="I120" s="54">
        <v>428</v>
      </c>
    </row>
    <row r="121" spans="1:9" ht="12.75" customHeight="1">
      <c r="A121" s="78" t="s">
        <v>30</v>
      </c>
      <c r="B121" s="12" t="s">
        <v>231</v>
      </c>
      <c r="C121" s="105" t="s">
        <v>44</v>
      </c>
      <c r="D121" s="54">
        <v>463</v>
      </c>
      <c r="F121" s="78" t="s">
        <v>9</v>
      </c>
      <c r="G121" s="12" t="s">
        <v>129</v>
      </c>
      <c r="H121" s="105" t="s">
        <v>8</v>
      </c>
      <c r="I121" s="54">
        <v>420</v>
      </c>
    </row>
    <row r="122" spans="1:9" ht="12.75" customHeight="1">
      <c r="A122" s="71" t="s">
        <v>33</v>
      </c>
      <c r="B122" s="12" t="s">
        <v>241</v>
      </c>
      <c r="C122" s="105" t="s">
        <v>51</v>
      </c>
      <c r="D122" s="54">
        <v>460</v>
      </c>
      <c r="F122" s="78" t="s">
        <v>14</v>
      </c>
      <c r="G122" s="12" t="s">
        <v>186</v>
      </c>
      <c r="H122" s="105" t="s">
        <v>15</v>
      </c>
      <c r="I122" s="54">
        <v>398</v>
      </c>
    </row>
    <row r="123" spans="1:9" ht="12.75" customHeight="1">
      <c r="A123" s="78" t="s">
        <v>35</v>
      </c>
      <c r="B123" s="12" t="s">
        <v>151</v>
      </c>
      <c r="C123" s="105" t="s">
        <v>27</v>
      </c>
      <c r="D123" s="54">
        <v>450</v>
      </c>
      <c r="F123" s="78" t="s">
        <v>61</v>
      </c>
      <c r="G123" s="12" t="s">
        <v>174</v>
      </c>
      <c r="H123" s="106" t="s">
        <v>6</v>
      </c>
      <c r="I123" s="54">
        <v>397</v>
      </c>
    </row>
    <row r="124" spans="1:9" ht="12.75" customHeight="1">
      <c r="A124" s="78" t="s">
        <v>37</v>
      </c>
      <c r="B124" s="12" t="s">
        <v>127</v>
      </c>
      <c r="C124" s="105" t="s">
        <v>8</v>
      </c>
      <c r="D124" s="54">
        <v>445</v>
      </c>
      <c r="F124" s="78" t="s">
        <v>64</v>
      </c>
      <c r="G124" s="12" t="s">
        <v>176</v>
      </c>
      <c r="H124" s="106" t="s">
        <v>6</v>
      </c>
      <c r="I124" s="54">
        <v>396</v>
      </c>
    </row>
    <row r="125" spans="1:9" ht="12.75" customHeight="1"/>
    <row r="126" spans="1:9" ht="12.75" customHeight="1"/>
    <row r="127" spans="1:9" ht="12.75" customHeight="1"/>
    <row r="128" spans="1:9" ht="12.75" customHeight="1">
      <c r="A128" s="71" t="s">
        <v>66</v>
      </c>
      <c r="B128" s="12" t="s">
        <v>261</v>
      </c>
      <c r="C128" s="12" t="s">
        <v>21</v>
      </c>
      <c r="D128" s="54">
        <v>387</v>
      </c>
      <c r="F128" s="78" t="s">
        <v>45</v>
      </c>
      <c r="G128" s="105" t="s">
        <v>226</v>
      </c>
      <c r="H128" s="105" t="s">
        <v>29</v>
      </c>
      <c r="I128" s="54">
        <v>372</v>
      </c>
    </row>
    <row r="129" spans="1:9" ht="12.75" customHeight="1">
      <c r="A129" s="78" t="s">
        <v>68</v>
      </c>
      <c r="B129" s="12" t="s">
        <v>211</v>
      </c>
      <c r="C129" s="12" t="s">
        <v>13</v>
      </c>
      <c r="D129" s="54">
        <v>386</v>
      </c>
      <c r="F129" s="78" t="s">
        <v>303</v>
      </c>
      <c r="G129" s="12" t="s">
        <v>242</v>
      </c>
      <c r="H129" s="12" t="s">
        <v>51</v>
      </c>
      <c r="I129" s="54">
        <v>368</v>
      </c>
    </row>
    <row r="130" spans="1:9" ht="12.75" customHeight="1">
      <c r="A130" s="78" t="s">
        <v>31</v>
      </c>
      <c r="B130" s="12" t="s">
        <v>134</v>
      </c>
      <c r="C130" s="105" t="s">
        <v>4</v>
      </c>
      <c r="D130" s="54">
        <v>385</v>
      </c>
      <c r="F130" s="78" t="s">
        <v>303</v>
      </c>
      <c r="G130" s="12" t="s">
        <v>199</v>
      </c>
      <c r="H130" s="12" t="s">
        <v>268</v>
      </c>
      <c r="I130" s="54">
        <v>368</v>
      </c>
    </row>
    <row r="131" spans="1:9" ht="12.75" customHeight="1">
      <c r="A131" s="78" t="s">
        <v>34</v>
      </c>
      <c r="B131" s="12" t="s">
        <v>254</v>
      </c>
      <c r="C131" s="105" t="s">
        <v>24</v>
      </c>
      <c r="D131" s="54">
        <v>382</v>
      </c>
      <c r="F131" s="78" t="s">
        <v>52</v>
      </c>
      <c r="G131" s="12" t="s">
        <v>209</v>
      </c>
      <c r="H131" s="12" t="s">
        <v>13</v>
      </c>
      <c r="I131" s="54">
        <v>365</v>
      </c>
    </row>
    <row r="132" spans="1:9" ht="12.75" customHeight="1">
      <c r="A132" s="78" t="s">
        <v>70</v>
      </c>
      <c r="B132" s="12" t="s">
        <v>191</v>
      </c>
      <c r="C132" s="105" t="s">
        <v>15</v>
      </c>
      <c r="D132" s="54">
        <v>380</v>
      </c>
      <c r="F132" s="78" t="s">
        <v>274</v>
      </c>
      <c r="G132" s="12" t="s">
        <v>247</v>
      </c>
      <c r="H132" s="105" t="s">
        <v>17</v>
      </c>
      <c r="I132" s="54">
        <v>353</v>
      </c>
    </row>
    <row r="133" spans="1:9" ht="12.75" customHeight="1">
      <c r="A133" s="78" t="s">
        <v>71</v>
      </c>
      <c r="B133" s="12" t="s">
        <v>124</v>
      </c>
      <c r="C133" s="105" t="s">
        <v>8</v>
      </c>
      <c r="D133" s="54">
        <v>378</v>
      </c>
      <c r="F133" s="78" t="s">
        <v>280</v>
      </c>
      <c r="G133" s="12" t="s">
        <v>213</v>
      </c>
      <c r="H133" s="105" t="s">
        <v>13</v>
      </c>
      <c r="I133" s="54">
        <v>309</v>
      </c>
    </row>
    <row r="134" spans="1:9" ht="12.75" customHeight="1">
      <c r="A134" s="78" t="s">
        <v>41</v>
      </c>
      <c r="B134" s="12" t="s">
        <v>212</v>
      </c>
      <c r="C134" s="12" t="s">
        <v>13</v>
      </c>
      <c r="D134" s="54">
        <v>375</v>
      </c>
    </row>
    <row r="135" spans="1:9" ht="12.75" customHeight="1"/>
    <row r="136" spans="1:9" ht="12.75" customHeight="1">
      <c r="A136" s="76" t="s">
        <v>114</v>
      </c>
      <c r="B136" s="96"/>
      <c r="C136" s="96"/>
      <c r="D136" s="77" t="s">
        <v>102</v>
      </c>
      <c r="E136" s="96"/>
      <c r="F136" s="96"/>
      <c r="G136" s="77"/>
      <c r="H136" s="96"/>
      <c r="I136" s="77" t="s">
        <v>102</v>
      </c>
    </row>
    <row r="137" spans="1:9" ht="12.75" customHeight="1">
      <c r="A137" s="78" t="s">
        <v>3</v>
      </c>
      <c r="B137" s="81" t="s">
        <v>141</v>
      </c>
      <c r="C137" s="82" t="s">
        <v>4</v>
      </c>
      <c r="D137" s="80">
        <v>65.98</v>
      </c>
      <c r="F137" s="78" t="s">
        <v>9</v>
      </c>
      <c r="G137" s="81" t="s">
        <v>179</v>
      </c>
      <c r="H137" s="82" t="s">
        <v>6</v>
      </c>
      <c r="I137" s="80">
        <v>51.4</v>
      </c>
    </row>
    <row r="138" spans="1:9" ht="12.75" customHeight="1">
      <c r="A138" s="78" t="s">
        <v>7</v>
      </c>
      <c r="B138" s="81" t="s">
        <v>175</v>
      </c>
      <c r="C138" s="82" t="s">
        <v>6</v>
      </c>
      <c r="D138" s="80">
        <v>63.61</v>
      </c>
      <c r="F138" s="78" t="s">
        <v>14</v>
      </c>
      <c r="G138" s="81" t="s">
        <v>249</v>
      </c>
      <c r="H138" s="82" t="s">
        <v>17</v>
      </c>
      <c r="I138" s="80">
        <v>51.28</v>
      </c>
    </row>
    <row r="139" spans="1:9" ht="12.75" customHeight="1">
      <c r="A139" s="78" t="s">
        <v>11</v>
      </c>
      <c r="B139" s="81" t="s">
        <v>154</v>
      </c>
      <c r="C139" s="82" t="s">
        <v>27</v>
      </c>
      <c r="D139" s="80">
        <v>62.16</v>
      </c>
      <c r="F139" s="78" t="s">
        <v>61</v>
      </c>
      <c r="G139" s="81" t="s">
        <v>236</v>
      </c>
      <c r="H139" s="82" t="s">
        <v>51</v>
      </c>
      <c r="I139" s="80">
        <v>51.19</v>
      </c>
    </row>
    <row r="140" spans="1:9" ht="12.75" customHeight="1">
      <c r="A140" s="78" t="s">
        <v>16</v>
      </c>
      <c r="B140" s="81" t="s">
        <v>131</v>
      </c>
      <c r="C140" s="82" t="s">
        <v>304</v>
      </c>
      <c r="D140" s="80">
        <v>60.65</v>
      </c>
      <c r="F140" s="78" t="s">
        <v>64</v>
      </c>
      <c r="G140" s="81" t="s">
        <v>165</v>
      </c>
      <c r="H140" s="82" t="s">
        <v>40</v>
      </c>
      <c r="I140" s="80">
        <v>50.52</v>
      </c>
    </row>
    <row r="141" spans="1:9" ht="12.75" customHeight="1">
      <c r="A141" s="78" t="s">
        <v>20</v>
      </c>
      <c r="B141" s="81" t="s">
        <v>191</v>
      </c>
      <c r="C141" s="81" t="s">
        <v>15</v>
      </c>
      <c r="D141" s="80">
        <v>59.47</v>
      </c>
      <c r="F141" s="78" t="s">
        <v>66</v>
      </c>
      <c r="G141" s="81" t="s">
        <v>228</v>
      </c>
      <c r="H141" s="81" t="s">
        <v>29</v>
      </c>
      <c r="I141" s="80">
        <v>50.22</v>
      </c>
    </row>
    <row r="142" spans="1:9" ht="12.75" customHeight="1">
      <c r="A142" s="78" t="s">
        <v>22</v>
      </c>
      <c r="B142" s="81" t="s">
        <v>201</v>
      </c>
      <c r="C142" s="82" t="s">
        <v>268</v>
      </c>
      <c r="D142" s="80">
        <v>59.05</v>
      </c>
      <c r="F142" s="78" t="s">
        <v>68</v>
      </c>
      <c r="G142" s="81" t="s">
        <v>225</v>
      </c>
      <c r="H142" s="81" t="s">
        <v>29</v>
      </c>
      <c r="I142" s="80">
        <v>49.93</v>
      </c>
    </row>
    <row r="143" spans="1:9" ht="12.75" customHeight="1">
      <c r="A143" s="78" t="s">
        <v>25</v>
      </c>
      <c r="B143" s="81" t="s">
        <v>255</v>
      </c>
      <c r="C143" s="82" t="s">
        <v>24</v>
      </c>
      <c r="D143" s="80">
        <v>58.82</v>
      </c>
      <c r="F143" s="78" t="s">
        <v>31</v>
      </c>
      <c r="G143" s="81" t="s">
        <v>204</v>
      </c>
      <c r="H143" s="82" t="s">
        <v>271</v>
      </c>
      <c r="I143" s="80">
        <v>49.6</v>
      </c>
    </row>
    <row r="144" spans="1:9" ht="12.75" customHeight="1">
      <c r="A144" s="78" t="s">
        <v>30</v>
      </c>
      <c r="B144" s="81" t="s">
        <v>161</v>
      </c>
      <c r="C144" s="82" t="s">
        <v>40</v>
      </c>
      <c r="D144" s="80">
        <v>58.26</v>
      </c>
      <c r="F144" s="78" t="s">
        <v>34</v>
      </c>
      <c r="G144" s="81" t="s">
        <v>176</v>
      </c>
      <c r="H144" s="82" t="s">
        <v>6</v>
      </c>
      <c r="I144" s="80">
        <v>49.25</v>
      </c>
    </row>
    <row r="145" spans="1:9" ht="12.75" customHeight="1">
      <c r="A145" s="78" t="s">
        <v>33</v>
      </c>
      <c r="B145" s="81" t="s">
        <v>215</v>
      </c>
      <c r="C145" s="81" t="s">
        <v>13</v>
      </c>
      <c r="D145" s="80">
        <v>57.58</v>
      </c>
      <c r="F145" s="78" t="s">
        <v>70</v>
      </c>
      <c r="G145" s="81" t="s">
        <v>216</v>
      </c>
      <c r="H145" s="82" t="s">
        <v>13</v>
      </c>
      <c r="I145" s="80">
        <v>48.92</v>
      </c>
    </row>
    <row r="146" spans="1:9" ht="12.75" customHeight="1">
      <c r="A146" s="78" t="s">
        <v>35</v>
      </c>
      <c r="B146" s="81" t="s">
        <v>254</v>
      </c>
      <c r="C146" s="82" t="s">
        <v>24</v>
      </c>
      <c r="D146" s="80">
        <v>57.57</v>
      </c>
      <c r="F146" s="78" t="s">
        <v>71</v>
      </c>
      <c r="G146" s="81" t="s">
        <v>199</v>
      </c>
      <c r="H146" s="82" t="s">
        <v>268</v>
      </c>
      <c r="I146" s="80">
        <v>47.73</v>
      </c>
    </row>
    <row r="147" spans="1:9" ht="12.75" customHeight="1">
      <c r="A147" s="78" t="s">
        <v>37</v>
      </c>
      <c r="B147" s="81" t="s">
        <v>188</v>
      </c>
      <c r="C147" s="81" t="s">
        <v>15</v>
      </c>
      <c r="D147" s="80">
        <v>56.59</v>
      </c>
      <c r="F147" s="78" t="s">
        <v>41</v>
      </c>
      <c r="G147" s="81" t="s">
        <v>262</v>
      </c>
      <c r="H147" s="81" t="s">
        <v>21</v>
      </c>
      <c r="I147" s="80">
        <v>47.58</v>
      </c>
    </row>
    <row r="148" spans="1:9" ht="12.75" customHeight="1">
      <c r="A148" s="78" t="s">
        <v>39</v>
      </c>
      <c r="B148" s="81" t="s">
        <v>142</v>
      </c>
      <c r="C148" s="82" t="s">
        <v>4</v>
      </c>
      <c r="D148" s="80">
        <v>54.69</v>
      </c>
      <c r="F148" s="78" t="s">
        <v>45</v>
      </c>
      <c r="G148" s="81" t="s">
        <v>230</v>
      </c>
      <c r="H148" s="81" t="s">
        <v>29</v>
      </c>
      <c r="I148" s="80">
        <v>47.46</v>
      </c>
    </row>
    <row r="149" spans="1:9" ht="12.75" customHeight="1">
      <c r="A149" s="78" t="s">
        <v>43</v>
      </c>
      <c r="B149" s="81" t="s">
        <v>244</v>
      </c>
      <c r="C149" s="81" t="s">
        <v>51</v>
      </c>
      <c r="D149" s="80">
        <v>53.96</v>
      </c>
      <c r="F149" s="78" t="s">
        <v>47</v>
      </c>
      <c r="G149" s="81" t="s">
        <v>147</v>
      </c>
      <c r="H149" s="82" t="s">
        <v>27</v>
      </c>
      <c r="I149" s="80">
        <v>47.33</v>
      </c>
    </row>
    <row r="150" spans="1:9" ht="12.75" customHeight="1">
      <c r="A150" s="78" t="s">
        <v>46</v>
      </c>
      <c r="B150" s="81" t="s">
        <v>162</v>
      </c>
      <c r="C150" s="82" t="s">
        <v>40</v>
      </c>
      <c r="D150" s="80">
        <v>52.85</v>
      </c>
      <c r="F150" s="78" t="s">
        <v>49</v>
      </c>
      <c r="G150" s="81" t="s">
        <v>153</v>
      </c>
      <c r="H150" s="82" t="s">
        <v>27</v>
      </c>
      <c r="I150" s="80">
        <v>46.29</v>
      </c>
    </row>
    <row r="151" spans="1:9" ht="12.75" customHeight="1">
      <c r="A151" s="78" t="s">
        <v>48</v>
      </c>
      <c r="B151" s="81" t="s">
        <v>192</v>
      </c>
      <c r="C151" s="82" t="s">
        <v>15</v>
      </c>
      <c r="D151" s="80">
        <v>52.75</v>
      </c>
      <c r="F151" s="78" t="s">
        <v>52</v>
      </c>
      <c r="G151" s="81" t="s">
        <v>264</v>
      </c>
      <c r="H151" s="81" t="s">
        <v>21</v>
      </c>
      <c r="I151" s="80">
        <v>44.46</v>
      </c>
    </row>
    <row r="152" spans="1:9" ht="12.75" customHeight="1">
      <c r="A152" s="78" t="s">
        <v>50</v>
      </c>
      <c r="B152" s="81" t="s">
        <v>257</v>
      </c>
      <c r="C152" s="81" t="s">
        <v>21</v>
      </c>
      <c r="D152" s="80">
        <v>52.69</v>
      </c>
      <c r="F152" s="78" t="s">
        <v>274</v>
      </c>
      <c r="G152" s="81" t="s">
        <v>205</v>
      </c>
      <c r="H152" s="82" t="s">
        <v>271</v>
      </c>
      <c r="I152" s="80">
        <v>43.29</v>
      </c>
    </row>
    <row r="153" spans="1:9" ht="12.75" customHeight="1">
      <c r="A153" s="78" t="s">
        <v>56</v>
      </c>
      <c r="B153" s="81" t="s">
        <v>256</v>
      </c>
      <c r="C153" s="82" t="s">
        <v>24</v>
      </c>
      <c r="D153" s="80">
        <v>52.59</v>
      </c>
      <c r="F153" s="78" t="s">
        <v>280</v>
      </c>
      <c r="G153" s="81" t="s">
        <v>206</v>
      </c>
      <c r="H153" s="82" t="s">
        <v>271</v>
      </c>
      <c r="I153" s="80">
        <v>41.54</v>
      </c>
    </row>
    <row r="154" spans="1:9" ht="12.75" customHeight="1">
      <c r="A154" s="78" t="s">
        <v>58</v>
      </c>
      <c r="B154" s="81" t="s">
        <v>132</v>
      </c>
      <c r="C154" s="82" t="s">
        <v>304</v>
      </c>
      <c r="D154" s="80">
        <v>52.36</v>
      </c>
      <c r="F154" s="78" t="s">
        <v>282</v>
      </c>
      <c r="G154" s="81" t="s">
        <v>233</v>
      </c>
      <c r="H154" s="82" t="s">
        <v>44</v>
      </c>
      <c r="I154" s="80">
        <v>38.43</v>
      </c>
    </row>
    <row r="155" spans="1:9" ht="12.75" customHeight="1">
      <c r="F155" s="78"/>
      <c r="G155" s="93"/>
      <c r="H155" s="94"/>
      <c r="I155" s="95"/>
    </row>
    <row r="156" spans="1:9" ht="12.75" customHeight="1">
      <c r="A156" s="76" t="s">
        <v>115</v>
      </c>
      <c r="B156" s="96"/>
      <c r="C156" s="96"/>
      <c r="D156" s="77" t="s">
        <v>102</v>
      </c>
      <c r="E156" s="96"/>
      <c r="F156" s="96"/>
      <c r="G156" s="77"/>
      <c r="H156" s="96"/>
      <c r="I156" s="77" t="s">
        <v>102</v>
      </c>
    </row>
    <row r="157" spans="1:9" ht="12.75" customHeight="1">
      <c r="A157" s="78" t="s">
        <v>3</v>
      </c>
      <c r="B157" s="81" t="s">
        <v>194</v>
      </c>
      <c r="C157" s="81" t="s">
        <v>15</v>
      </c>
      <c r="D157" s="80">
        <v>12.13</v>
      </c>
      <c r="F157" s="78" t="s">
        <v>50</v>
      </c>
      <c r="G157" s="81" t="s">
        <v>258</v>
      </c>
      <c r="H157" s="82" t="s">
        <v>21</v>
      </c>
      <c r="I157" s="80">
        <v>9.52</v>
      </c>
    </row>
    <row r="158" spans="1:9" ht="12.75" customHeight="1">
      <c r="A158" s="78" t="s">
        <v>7</v>
      </c>
      <c r="B158" s="81" t="s">
        <v>156</v>
      </c>
      <c r="C158" s="82" t="s">
        <v>27</v>
      </c>
      <c r="D158" s="103">
        <v>11.8</v>
      </c>
      <c r="F158" s="78" t="s">
        <v>56</v>
      </c>
      <c r="G158" s="82" t="s">
        <v>229</v>
      </c>
      <c r="H158" s="81" t="s">
        <v>29</v>
      </c>
      <c r="I158" s="80">
        <v>9.48</v>
      </c>
    </row>
    <row r="159" spans="1:9" ht="12.75" customHeight="1">
      <c r="A159" s="78" t="s">
        <v>11</v>
      </c>
      <c r="B159" s="81" t="s">
        <v>248</v>
      </c>
      <c r="C159" s="82" t="s">
        <v>17</v>
      </c>
      <c r="D159" s="80">
        <v>11.55</v>
      </c>
      <c r="F159" s="78" t="s">
        <v>58</v>
      </c>
      <c r="G159" s="81" t="s">
        <v>224</v>
      </c>
      <c r="H159" s="81" t="s">
        <v>29</v>
      </c>
      <c r="I159" s="80">
        <v>9.4700000000000006</v>
      </c>
    </row>
    <row r="160" spans="1:9" ht="12.75" customHeight="1">
      <c r="A160" s="78" t="s">
        <v>16</v>
      </c>
      <c r="B160" s="81" t="s">
        <v>159</v>
      </c>
      <c r="C160" s="82" t="s">
        <v>40</v>
      </c>
      <c r="D160" s="80">
        <v>11.48</v>
      </c>
      <c r="F160" s="78" t="s">
        <v>9</v>
      </c>
      <c r="G160" s="81" t="s">
        <v>172</v>
      </c>
      <c r="H160" s="85" t="s">
        <v>6</v>
      </c>
      <c r="I160" s="80">
        <v>9.43</v>
      </c>
    </row>
    <row r="161" spans="1:9" ht="12.75" customHeight="1">
      <c r="A161" s="78" t="s">
        <v>20</v>
      </c>
      <c r="B161" s="22" t="s">
        <v>184</v>
      </c>
      <c r="C161" s="31" t="s">
        <v>15</v>
      </c>
      <c r="D161" s="84" t="s">
        <v>195</v>
      </c>
      <c r="F161" s="78" t="s">
        <v>14</v>
      </c>
      <c r="G161" s="81" t="s">
        <v>245</v>
      </c>
      <c r="H161" s="82" t="s">
        <v>51</v>
      </c>
      <c r="I161" s="80">
        <v>9.39</v>
      </c>
    </row>
    <row r="162" spans="1:9" ht="12.75" customHeight="1">
      <c r="A162" s="78" t="s">
        <v>22</v>
      </c>
      <c r="B162" s="81" t="s">
        <v>157</v>
      </c>
      <c r="C162" s="82" t="s">
        <v>27</v>
      </c>
      <c r="D162" s="80">
        <v>10.87</v>
      </c>
      <c r="F162" s="78" t="s">
        <v>61</v>
      </c>
      <c r="G162" s="81" t="s">
        <v>244</v>
      </c>
      <c r="H162" s="82" t="s">
        <v>51</v>
      </c>
      <c r="I162" s="80">
        <v>9.35</v>
      </c>
    </row>
    <row r="163" spans="1:9" ht="12.75" customHeight="1">
      <c r="A163" s="78" t="s">
        <v>25</v>
      </c>
      <c r="B163" s="81" t="s">
        <v>138</v>
      </c>
      <c r="C163" s="81" t="s">
        <v>4</v>
      </c>
      <c r="D163" s="80">
        <v>10.49</v>
      </c>
      <c r="F163" s="78" t="s">
        <v>64</v>
      </c>
      <c r="G163" s="81" t="s">
        <v>218</v>
      </c>
      <c r="H163" s="81" t="s">
        <v>13</v>
      </c>
      <c r="I163" s="103">
        <v>9.3000000000000007</v>
      </c>
    </row>
    <row r="164" spans="1:9" ht="12.75" customHeight="1">
      <c r="A164" s="78" t="s">
        <v>30</v>
      </c>
      <c r="B164" s="81" t="s">
        <v>251</v>
      </c>
      <c r="C164" s="82" t="s">
        <v>17</v>
      </c>
      <c r="D164" s="80">
        <v>10.47</v>
      </c>
      <c r="F164" s="78" t="s">
        <v>66</v>
      </c>
      <c r="G164" s="81" t="s">
        <v>249</v>
      </c>
      <c r="H164" s="82" t="s">
        <v>17</v>
      </c>
      <c r="I164" s="80">
        <v>9.27</v>
      </c>
    </row>
    <row r="165" spans="1:9" ht="12.75" customHeight="1">
      <c r="A165" s="78" t="s">
        <v>33</v>
      </c>
      <c r="B165" s="81" t="s">
        <v>133</v>
      </c>
      <c r="C165" s="82" t="s">
        <v>8</v>
      </c>
      <c r="D165" s="80">
        <v>10.46</v>
      </c>
      <c r="F165" s="78" t="s">
        <v>68</v>
      </c>
      <c r="G165" s="81" t="s">
        <v>141</v>
      </c>
      <c r="H165" s="81" t="s">
        <v>4</v>
      </c>
      <c r="I165" s="80">
        <v>8.9499999999999993</v>
      </c>
    </row>
    <row r="166" spans="1:9" ht="12.75" customHeight="1">
      <c r="A166" s="78" t="s">
        <v>35</v>
      </c>
      <c r="B166" s="81" t="s">
        <v>230</v>
      </c>
      <c r="C166" s="81" t="s">
        <v>29</v>
      </c>
      <c r="D166" s="80">
        <v>10.43</v>
      </c>
      <c r="F166" s="78" t="s">
        <v>31</v>
      </c>
      <c r="G166" s="81" t="s">
        <v>217</v>
      </c>
      <c r="H166" s="82" t="s">
        <v>13</v>
      </c>
      <c r="I166" s="80">
        <v>8.89</v>
      </c>
    </row>
    <row r="167" spans="1:9" ht="12.75" customHeight="1">
      <c r="A167" s="78" t="s">
        <v>37</v>
      </c>
      <c r="B167" s="81" t="s">
        <v>143</v>
      </c>
      <c r="C167" s="81" t="s">
        <v>4</v>
      </c>
      <c r="D167" s="80">
        <v>10.42</v>
      </c>
      <c r="F167" s="78" t="s">
        <v>34</v>
      </c>
      <c r="G167" s="81" t="s">
        <v>210</v>
      </c>
      <c r="H167" s="81" t="s">
        <v>13</v>
      </c>
      <c r="I167" s="80">
        <v>8.7799999999999994</v>
      </c>
    </row>
    <row r="168" spans="1:9" ht="12.75" customHeight="1">
      <c r="A168" s="78" t="s">
        <v>39</v>
      </c>
      <c r="B168" s="81" t="s">
        <v>219</v>
      </c>
      <c r="C168" s="81" t="s">
        <v>13</v>
      </c>
      <c r="D168" s="80">
        <v>10.27</v>
      </c>
      <c r="F168" s="78" t="s">
        <v>70</v>
      </c>
      <c r="G168" s="81" t="s">
        <v>179</v>
      </c>
      <c r="H168" s="109" t="s">
        <v>6</v>
      </c>
      <c r="I168" s="80">
        <v>8.59</v>
      </c>
    </row>
    <row r="169" spans="1:9" ht="12.75" customHeight="1">
      <c r="A169" s="78" t="s">
        <v>293</v>
      </c>
      <c r="B169" s="81" t="s">
        <v>131</v>
      </c>
      <c r="C169" s="82" t="s">
        <v>8</v>
      </c>
      <c r="D169" s="80">
        <v>10.25</v>
      </c>
      <c r="F169" s="78" t="s">
        <v>71</v>
      </c>
      <c r="G169" s="81" t="s">
        <v>182</v>
      </c>
      <c r="H169" s="85" t="s">
        <v>6</v>
      </c>
      <c r="I169" s="80">
        <v>8.57</v>
      </c>
    </row>
    <row r="170" spans="1:9" ht="12.75" customHeight="1">
      <c r="A170" s="78" t="s">
        <v>293</v>
      </c>
      <c r="B170" s="81" t="s">
        <v>264</v>
      </c>
      <c r="C170" s="81" t="s">
        <v>21</v>
      </c>
      <c r="D170" s="80">
        <v>10.25</v>
      </c>
      <c r="F170" s="78" t="s">
        <v>41</v>
      </c>
      <c r="G170" s="81" t="s">
        <v>152</v>
      </c>
      <c r="H170" s="82" t="s">
        <v>27</v>
      </c>
      <c r="I170" s="80">
        <v>7.52</v>
      </c>
    </row>
    <row r="171" spans="1:9" ht="12.75" customHeight="1">
      <c r="A171" s="78" t="s">
        <v>48</v>
      </c>
      <c r="B171" s="81" t="s">
        <v>164</v>
      </c>
      <c r="C171" s="82" t="s">
        <v>40</v>
      </c>
      <c r="D171" s="80">
        <v>9.92</v>
      </c>
      <c r="F171" s="86"/>
      <c r="G171" s="86"/>
      <c r="H171" s="86"/>
      <c r="I171" s="101"/>
    </row>
    <row r="172" spans="1:9" ht="12.75" customHeight="1">
      <c r="F172" s="86"/>
      <c r="G172" s="86"/>
      <c r="H172" s="86"/>
      <c r="I172" s="101"/>
    </row>
    <row r="173" spans="1:9" ht="12.75" customHeight="1">
      <c r="F173" s="86"/>
      <c r="G173" s="86"/>
      <c r="H173" s="86"/>
      <c r="I173" s="101"/>
    </row>
    <row r="174" spans="1:9" ht="12.75" customHeight="1">
      <c r="F174" s="86"/>
      <c r="G174" s="86"/>
      <c r="H174" s="86"/>
      <c r="I174" s="101"/>
    </row>
    <row r="175" spans="1:9" ht="12.75" customHeight="1">
      <c r="A175" s="78"/>
      <c r="C175" s="94"/>
      <c r="D175" s="108"/>
      <c r="F175" s="86"/>
      <c r="G175" s="86"/>
      <c r="H175" s="86"/>
      <c r="I175" s="101"/>
    </row>
    <row r="176" spans="1:9" ht="12.75" customHeight="1">
      <c r="A176" s="78"/>
      <c r="D176" s="108"/>
      <c r="F176" s="86"/>
      <c r="G176" s="92" t="s">
        <v>109</v>
      </c>
      <c r="H176" s="86"/>
      <c r="I176" s="101"/>
    </row>
    <row r="177" spans="1:9" ht="12.75" customHeight="1">
      <c r="A177" s="78"/>
      <c r="C177" s="94"/>
      <c r="D177" s="108"/>
      <c r="F177" s="86"/>
      <c r="G177" s="86"/>
      <c r="H177" s="86"/>
      <c r="I177" s="101"/>
    </row>
    <row r="178" spans="1:9" ht="12.75" customHeight="1">
      <c r="A178" s="78"/>
      <c r="C178" s="94"/>
      <c r="D178" s="108"/>
      <c r="F178" s="86"/>
      <c r="G178" s="86"/>
      <c r="H178" s="86"/>
      <c r="I178" s="101"/>
    </row>
    <row r="179" spans="1:9" ht="12.75" customHeight="1">
      <c r="A179" s="86"/>
      <c r="B179" s="86"/>
      <c r="C179" s="86"/>
      <c r="D179" s="100"/>
      <c r="F179" s="86"/>
      <c r="G179" s="86"/>
      <c r="H179" s="86"/>
      <c r="I179" s="101"/>
    </row>
    <row r="180" spans="1:9" ht="12.75" customHeight="1">
      <c r="A180" s="86"/>
      <c r="B180" s="86"/>
      <c r="C180" s="86"/>
      <c r="D180" s="100"/>
      <c r="F180" s="86"/>
      <c r="G180" s="86"/>
      <c r="H180" s="86"/>
      <c r="I180" s="101"/>
    </row>
    <row r="181" spans="1:9" ht="12.75" customHeight="1">
      <c r="A181" s="86"/>
      <c r="B181" s="86"/>
      <c r="C181" s="86"/>
      <c r="D181" s="100"/>
      <c r="F181" s="86"/>
      <c r="G181" s="86"/>
      <c r="H181" s="86"/>
      <c r="I181" s="101"/>
    </row>
    <row r="182" spans="1:9" ht="12.75" customHeight="1">
      <c r="A182" s="86"/>
      <c r="B182" s="86"/>
      <c r="C182" s="86"/>
      <c r="D182" s="100"/>
      <c r="G182" s="110"/>
      <c r="H182" s="111"/>
      <c r="I182" s="95"/>
    </row>
    <row r="183" spans="1:9" ht="12.75" customHeight="1">
      <c r="A183" s="86"/>
      <c r="B183" s="86"/>
      <c r="C183" s="86"/>
      <c r="D183" s="100"/>
      <c r="G183" s="110"/>
      <c r="H183" s="79"/>
      <c r="I183" s="95"/>
    </row>
    <row r="184" spans="1:9" ht="12.75" customHeight="1">
      <c r="A184" s="86"/>
      <c r="B184" s="86"/>
      <c r="C184" s="86"/>
      <c r="D184" s="100"/>
      <c r="G184" s="111"/>
      <c r="H184" s="111"/>
      <c r="I184" s="95"/>
    </row>
    <row r="185" spans="1:9" ht="12.75" customHeight="1">
      <c r="A185" s="86"/>
      <c r="B185" s="86"/>
      <c r="C185" s="86"/>
      <c r="D185" s="100"/>
      <c r="G185" s="93"/>
      <c r="H185" s="111"/>
      <c r="I185" s="95"/>
    </row>
    <row r="186" spans="1:9" ht="12.75" customHeight="1">
      <c r="A186" s="86"/>
      <c r="B186" s="86"/>
      <c r="C186" s="86"/>
      <c r="D186" s="100"/>
      <c r="G186" s="110"/>
      <c r="H186" s="111"/>
      <c r="I186" s="95"/>
    </row>
    <row r="187" spans="1:9" ht="12.75" customHeight="1">
      <c r="A187" s="86"/>
      <c r="B187" s="86"/>
      <c r="C187" s="86"/>
      <c r="D187" s="100"/>
      <c r="G187" s="93"/>
    </row>
    <row r="188" spans="1:9" ht="12.75" customHeight="1">
      <c r="A188" s="86"/>
      <c r="B188" s="86"/>
      <c r="C188" s="86"/>
      <c r="D188" s="100"/>
      <c r="F188" s="86"/>
      <c r="G188" s="86"/>
      <c r="H188" s="86"/>
      <c r="I188" s="101"/>
    </row>
    <row r="189" spans="1:9" ht="12.75" customHeight="1">
      <c r="A189" s="86"/>
      <c r="B189" s="86"/>
      <c r="C189" s="86"/>
      <c r="D189" s="100"/>
      <c r="F189" s="86"/>
      <c r="G189" s="86"/>
      <c r="H189" s="86"/>
      <c r="I189" s="101"/>
    </row>
    <row r="190" spans="1:9" ht="12.75" customHeight="1">
      <c r="A190" s="86"/>
      <c r="B190" s="86"/>
      <c r="C190" s="86"/>
      <c r="D190" s="100"/>
      <c r="F190" s="86"/>
      <c r="G190" s="86"/>
      <c r="H190" s="86"/>
      <c r="I190" s="101"/>
    </row>
    <row r="191" spans="1:9" ht="12.75" customHeight="1">
      <c r="A191" s="86"/>
      <c r="B191" s="86"/>
      <c r="C191" s="86"/>
      <c r="D191" s="100"/>
      <c r="F191" s="86"/>
      <c r="G191" s="86"/>
      <c r="H191" s="86"/>
      <c r="I191" s="101"/>
    </row>
    <row r="192" spans="1:9" ht="12.75" customHeight="1">
      <c r="F192" s="86"/>
      <c r="G192" s="86"/>
      <c r="H192" s="86"/>
      <c r="I192" s="101"/>
    </row>
    <row r="193" spans="6:9" ht="12.75" customHeight="1">
      <c r="F193" s="86"/>
      <c r="G193" s="86"/>
      <c r="H193" s="86"/>
      <c r="I193" s="101"/>
    </row>
    <row r="194" spans="6:9" ht="12.75" customHeight="1">
      <c r="F194" s="86"/>
      <c r="G194" s="86"/>
      <c r="H194" s="86"/>
      <c r="I194" s="101"/>
    </row>
    <row r="195" spans="6:9" ht="12.75" customHeight="1">
      <c r="F195" s="86"/>
      <c r="G195" s="86"/>
      <c r="H195" s="86"/>
      <c r="I195" s="101"/>
    </row>
    <row r="196" spans="6:9" ht="12.75" customHeight="1">
      <c r="F196" s="86"/>
      <c r="G196" s="86"/>
      <c r="H196" s="86"/>
      <c r="I196" s="101"/>
    </row>
    <row r="197" spans="6:9" ht="12.75" customHeight="1">
      <c r="F197" s="86"/>
      <c r="G197" s="86"/>
      <c r="H197" s="86"/>
      <c r="I197" s="101"/>
    </row>
    <row r="198" spans="6:9" ht="12.75" customHeight="1">
      <c r="F198" s="86"/>
      <c r="G198" s="86"/>
      <c r="H198" s="86"/>
      <c r="I198" s="101"/>
    </row>
    <row r="199" spans="6:9" ht="12.75" customHeight="1">
      <c r="F199" s="86"/>
      <c r="G199" s="86"/>
      <c r="H199" s="86"/>
      <c r="I199" s="101"/>
    </row>
    <row r="200" spans="6:9" ht="12.75" customHeight="1">
      <c r="F200" s="86"/>
      <c r="G200" s="86"/>
      <c r="H200" s="86"/>
      <c r="I200" s="101"/>
    </row>
    <row r="201" spans="6:9" ht="12.75" customHeight="1">
      <c r="F201" s="86"/>
      <c r="G201" s="86"/>
      <c r="H201" s="86"/>
      <c r="I201" s="101"/>
    </row>
    <row r="202" spans="6:9" ht="12.75" customHeight="1">
      <c r="F202" s="86"/>
      <c r="G202" s="86"/>
      <c r="H202" s="86"/>
      <c r="I202" s="101"/>
    </row>
    <row r="203" spans="6:9" ht="12.75" customHeight="1">
      <c r="F203" s="86"/>
      <c r="G203" s="86"/>
      <c r="H203" s="86"/>
      <c r="I203" s="101"/>
    </row>
    <row r="204" spans="6:9" ht="12.75" customHeight="1">
      <c r="F204" s="86"/>
      <c r="G204" s="86"/>
      <c r="H204" s="86"/>
      <c r="I204" s="101"/>
    </row>
    <row r="205" spans="6:9" ht="12.75" customHeight="1">
      <c r="F205" s="86"/>
      <c r="G205" s="86"/>
      <c r="H205" s="86"/>
      <c r="I205" s="101"/>
    </row>
    <row r="206" spans="6:9" ht="12.75" customHeight="1">
      <c r="F206" s="86"/>
      <c r="G206" s="86"/>
      <c r="H206" s="86"/>
      <c r="I206" s="101"/>
    </row>
    <row r="207" spans="6:9" ht="12.75" customHeight="1">
      <c r="F207" s="86"/>
      <c r="G207" s="86"/>
      <c r="H207" s="86"/>
      <c r="I207" s="101"/>
    </row>
    <row r="208" spans="6:9" ht="12.75" customHeight="1">
      <c r="F208" s="86"/>
      <c r="G208" s="86"/>
      <c r="H208" s="86"/>
      <c r="I208" s="101"/>
    </row>
    <row r="209" spans="6:9" ht="12.75" customHeight="1">
      <c r="F209" s="86"/>
      <c r="G209" s="86"/>
      <c r="H209" s="86"/>
      <c r="I209" s="101"/>
    </row>
    <row r="210" spans="6:9" ht="12.75" customHeight="1">
      <c r="F210" s="86"/>
      <c r="G210" s="86"/>
      <c r="H210" s="86"/>
      <c r="I210" s="101"/>
    </row>
    <row r="211" spans="6:9" ht="12.75" customHeight="1">
      <c r="F211" s="86"/>
      <c r="G211" s="86"/>
      <c r="H211" s="86"/>
      <c r="I211" s="101"/>
    </row>
    <row r="212" spans="6:9" ht="12.75" customHeight="1">
      <c r="F212" s="86"/>
      <c r="G212" s="86"/>
      <c r="H212" s="86"/>
      <c r="I212" s="101"/>
    </row>
    <row r="213" spans="6:9" ht="12.75" customHeight="1">
      <c r="F213" s="86"/>
      <c r="G213" s="86"/>
      <c r="H213" s="86"/>
      <c r="I213" s="101"/>
    </row>
    <row r="214" spans="6:9" ht="12.75" customHeight="1">
      <c r="F214" s="86"/>
      <c r="G214" s="86"/>
      <c r="H214" s="86"/>
      <c r="I214" s="101"/>
    </row>
    <row r="215" spans="6:9" ht="12.75" customHeight="1">
      <c r="F215" s="86"/>
      <c r="G215" s="86"/>
      <c r="H215" s="86"/>
      <c r="I215" s="101"/>
    </row>
    <row r="216" spans="6:9" ht="12.75" customHeight="1">
      <c r="F216" s="86"/>
      <c r="G216" s="86"/>
      <c r="H216" s="86"/>
      <c r="I216" s="101"/>
    </row>
    <row r="217" spans="6:9" ht="12.75" customHeight="1">
      <c r="F217" s="86"/>
      <c r="G217" s="86"/>
      <c r="H217" s="86"/>
      <c r="I217" s="101"/>
    </row>
    <row r="218" spans="6:9" ht="12.75" customHeight="1">
      <c r="F218" s="86"/>
      <c r="G218" s="86"/>
      <c r="H218" s="86"/>
      <c r="I218" s="101"/>
    </row>
    <row r="219" spans="6:9" ht="12.75" customHeight="1">
      <c r="F219" s="86"/>
      <c r="G219" s="86"/>
      <c r="H219" s="86"/>
      <c r="I219" s="101"/>
    </row>
    <row r="220" spans="6:9" ht="12.75" customHeight="1">
      <c r="F220" s="86"/>
      <c r="G220" s="86"/>
      <c r="H220" s="86"/>
      <c r="I220" s="101"/>
    </row>
    <row r="221" spans="6:9" ht="12.75" customHeight="1">
      <c r="F221" s="86"/>
      <c r="G221" s="86"/>
      <c r="H221" s="86"/>
      <c r="I221" s="101"/>
    </row>
    <row r="222" spans="6:9" ht="12.75" customHeight="1">
      <c r="F222" s="86"/>
      <c r="G222" s="86"/>
      <c r="H222" s="86"/>
      <c r="I222" s="101"/>
    </row>
    <row r="223" spans="6:9" ht="12.75" customHeight="1">
      <c r="F223" s="86"/>
      <c r="G223" s="86"/>
      <c r="H223" s="86"/>
      <c r="I223" s="101"/>
    </row>
    <row r="224" spans="6:9" ht="12.75" customHeight="1">
      <c r="F224" s="86"/>
      <c r="G224" s="86"/>
      <c r="H224" s="86"/>
      <c r="I224" s="101"/>
    </row>
    <row r="225" spans="7:8" ht="12.75" customHeight="1"/>
    <row r="226" spans="7:8" ht="12.75" customHeight="1"/>
    <row r="227" spans="7:8" ht="12.75" customHeight="1"/>
    <row r="228" spans="7:8" ht="12.75" customHeight="1"/>
    <row r="229" spans="7:8" ht="12.75" customHeight="1"/>
    <row r="230" spans="7:8" ht="12.75" customHeight="1"/>
    <row r="231" spans="7:8" ht="12.75" customHeight="1"/>
    <row r="232" spans="7:8" ht="12.75" customHeight="1">
      <c r="G232" s="86"/>
      <c r="H232" s="86"/>
    </row>
    <row r="233" spans="7:8" ht="12.75" customHeight="1"/>
    <row r="234" spans="7:8" ht="12.75" customHeight="1"/>
    <row r="235" spans="7:8" ht="12.75" customHeight="1"/>
    <row r="236" spans="7:8" ht="12.75" customHeight="1"/>
    <row r="237" spans="7:8" ht="12.75" customHeight="1"/>
    <row r="238" spans="7:8" ht="12.75" customHeight="1"/>
    <row r="239" spans="7:8" ht="12.75" customHeight="1"/>
    <row r="240" spans="7:8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</sheetData>
  <dataConsolidate/>
  <mergeCells count="50">
    <mergeCell ref="I94:I97"/>
    <mergeCell ref="A70:A73"/>
    <mergeCell ref="B70:B73"/>
    <mergeCell ref="D70:D73"/>
    <mergeCell ref="A74:A77"/>
    <mergeCell ref="B74:B77"/>
    <mergeCell ref="D74:D77"/>
    <mergeCell ref="A78:A81"/>
    <mergeCell ref="B78:B81"/>
    <mergeCell ref="D78:D81"/>
    <mergeCell ref="A82:A85"/>
    <mergeCell ref="B82:B85"/>
    <mergeCell ref="D82:D85"/>
    <mergeCell ref="A86:A89"/>
    <mergeCell ref="I70:I73"/>
    <mergeCell ref="A94:A97"/>
    <mergeCell ref="B86:B89"/>
    <mergeCell ref="D86:D89"/>
    <mergeCell ref="A1:I1"/>
    <mergeCell ref="A2:I2"/>
    <mergeCell ref="A66:A69"/>
    <mergeCell ref="B66:B69"/>
    <mergeCell ref="D66:D69"/>
    <mergeCell ref="I66:I69"/>
    <mergeCell ref="F66:F69"/>
    <mergeCell ref="G66:G69"/>
    <mergeCell ref="F70:F73"/>
    <mergeCell ref="G70:G73"/>
    <mergeCell ref="F74:F77"/>
    <mergeCell ref="G74:G77"/>
    <mergeCell ref="I74:I77"/>
    <mergeCell ref="F78:F81"/>
    <mergeCell ref="A90:A93"/>
    <mergeCell ref="B90:B93"/>
    <mergeCell ref="D90:D93"/>
    <mergeCell ref="F94:F97"/>
    <mergeCell ref="G94:G97"/>
    <mergeCell ref="B94:B97"/>
    <mergeCell ref="D94:D97"/>
    <mergeCell ref="G78:G81"/>
    <mergeCell ref="I78:I81"/>
    <mergeCell ref="F90:F93"/>
    <mergeCell ref="G90:G93"/>
    <mergeCell ref="I90:I93"/>
    <mergeCell ref="F82:F85"/>
    <mergeCell ref="G82:G85"/>
    <mergeCell ref="I82:I85"/>
    <mergeCell ref="F86:F89"/>
    <mergeCell ref="G86:G89"/>
    <mergeCell ref="I86:I89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9"/>
  <sheetViews>
    <sheetView topLeftCell="A131" workbookViewId="0">
      <selection activeCell="L157" sqref="L156:L157"/>
    </sheetView>
  </sheetViews>
  <sheetFormatPr defaultRowHeight="12.75"/>
  <cols>
    <col min="1" max="1" width="8" style="1" customWidth="1"/>
    <col min="2" max="2" width="17.5703125" style="14" customWidth="1"/>
    <col min="3" max="3" width="16.42578125" style="19" customWidth="1"/>
    <col min="4" max="4" width="7" style="17" customWidth="1"/>
    <col min="5" max="5" width="2.5703125" style="17" customWidth="1"/>
    <col min="6" max="6" width="7.28515625" style="15" customWidth="1"/>
    <col min="7" max="7" width="18.7109375" style="2" customWidth="1"/>
    <col min="8" max="8" width="15" style="14" customWidth="1"/>
    <col min="9" max="9" width="7.28515625" style="16" customWidth="1"/>
    <col min="10" max="10" width="4.28515625" style="17" customWidth="1"/>
    <col min="11" max="15" width="9.140625" style="14"/>
    <col min="16" max="16" width="19" style="14" customWidth="1"/>
    <col min="17" max="17" width="17.5703125" style="14" customWidth="1"/>
    <col min="18" max="18" width="9.140625" style="14"/>
    <col min="19" max="19" width="6" style="14" customWidth="1"/>
    <col min="20" max="20" width="20.42578125" style="14" customWidth="1"/>
    <col min="21" max="16384" width="9.140625" style="14"/>
  </cols>
  <sheetData>
    <row r="1" spans="1:18" s="2" customForma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"/>
    </row>
    <row r="2" spans="1:18" s="2" customFormat="1">
      <c r="A2" s="149" t="s">
        <v>364</v>
      </c>
      <c r="B2" s="149"/>
      <c r="C2" s="149"/>
      <c r="D2" s="149"/>
      <c r="E2" s="149"/>
      <c r="F2" s="149"/>
      <c r="G2" s="149"/>
      <c r="H2" s="149"/>
      <c r="I2" s="149"/>
      <c r="J2" s="1"/>
    </row>
    <row r="3" spans="1:18" s="2" customFormat="1">
      <c r="A3" s="1"/>
      <c r="B3" s="3"/>
      <c r="C3" s="4"/>
      <c r="D3" s="1"/>
      <c r="E3" s="1"/>
      <c r="F3" s="5"/>
      <c r="G3" s="3"/>
      <c r="H3" s="3"/>
      <c r="I3" s="6"/>
      <c r="J3" s="1"/>
    </row>
    <row r="4" spans="1:18" s="2" customFormat="1">
      <c r="A4" s="7" t="s">
        <v>1</v>
      </c>
      <c r="B4" s="8"/>
      <c r="C4" s="9"/>
      <c r="D4" s="10" t="s">
        <v>2</v>
      </c>
      <c r="E4" s="10"/>
      <c r="F4" s="8"/>
      <c r="G4" s="9"/>
      <c r="H4" s="10"/>
      <c r="I4" s="10" t="s">
        <v>2</v>
      </c>
      <c r="J4" s="1"/>
    </row>
    <row r="5" spans="1:18">
      <c r="A5" s="11" t="s">
        <v>3</v>
      </c>
      <c r="B5" s="22" t="s">
        <v>12</v>
      </c>
      <c r="C5" s="22" t="s">
        <v>349</v>
      </c>
      <c r="D5" s="124">
        <v>8.57</v>
      </c>
      <c r="E5" s="138"/>
      <c r="F5" s="11" t="s">
        <v>675</v>
      </c>
      <c r="G5" s="22" t="s">
        <v>524</v>
      </c>
      <c r="H5" s="26" t="s">
        <v>103</v>
      </c>
      <c r="I5" s="124" t="s">
        <v>360</v>
      </c>
      <c r="J5" s="13"/>
    </row>
    <row r="6" spans="1:18">
      <c r="A6" s="11" t="s">
        <v>7</v>
      </c>
      <c r="B6" s="22" t="s">
        <v>55</v>
      </c>
      <c r="C6" s="26" t="s">
        <v>640</v>
      </c>
      <c r="D6" s="124" t="s">
        <v>641</v>
      </c>
      <c r="E6" s="138"/>
      <c r="F6" s="11" t="s">
        <v>675</v>
      </c>
      <c r="G6" s="22" t="s">
        <v>28</v>
      </c>
      <c r="H6" s="26" t="s">
        <v>649</v>
      </c>
      <c r="I6" s="124" t="s">
        <v>360</v>
      </c>
      <c r="J6" s="13"/>
    </row>
    <row r="7" spans="1:18">
      <c r="A7" s="11" t="s">
        <v>11</v>
      </c>
      <c r="B7" s="22" t="s">
        <v>77</v>
      </c>
      <c r="C7" s="26" t="s">
        <v>640</v>
      </c>
      <c r="D7" s="124" t="s">
        <v>642</v>
      </c>
      <c r="E7" s="138"/>
      <c r="F7" s="11" t="s">
        <v>675</v>
      </c>
      <c r="G7" s="22" t="s">
        <v>535</v>
      </c>
      <c r="H7" s="23" t="s">
        <v>662</v>
      </c>
      <c r="I7" s="124" t="s">
        <v>360</v>
      </c>
      <c r="J7" s="13"/>
      <c r="P7" s="22"/>
      <c r="Q7" s="22"/>
      <c r="R7" s="124"/>
    </row>
    <row r="8" spans="1:18">
      <c r="A8" s="11" t="s">
        <v>16</v>
      </c>
      <c r="B8" s="22" t="s">
        <v>637</v>
      </c>
      <c r="C8" s="25" t="s">
        <v>643</v>
      </c>
      <c r="D8" s="124">
        <v>9.07</v>
      </c>
      <c r="E8" s="138"/>
      <c r="F8" s="11" t="s">
        <v>23</v>
      </c>
      <c r="G8" s="22" t="s">
        <v>526</v>
      </c>
      <c r="H8" s="26" t="s">
        <v>649</v>
      </c>
      <c r="I8" s="124" t="s">
        <v>664</v>
      </c>
      <c r="J8" s="13"/>
      <c r="P8" s="22"/>
      <c r="Q8" s="26"/>
      <c r="R8" s="124"/>
    </row>
    <row r="9" spans="1:18">
      <c r="A9" s="11" t="s">
        <v>20</v>
      </c>
      <c r="B9" s="22" t="s">
        <v>537</v>
      </c>
      <c r="C9" s="26" t="s">
        <v>644</v>
      </c>
      <c r="D9" s="124" t="s">
        <v>645</v>
      </c>
      <c r="E9" s="138"/>
      <c r="F9" s="11" t="s">
        <v>23</v>
      </c>
      <c r="G9" s="23" t="s">
        <v>536</v>
      </c>
      <c r="H9" s="23" t="s">
        <v>662</v>
      </c>
      <c r="I9" s="124" t="s">
        <v>664</v>
      </c>
      <c r="J9" s="13"/>
      <c r="P9" s="22"/>
      <c r="Q9" s="26"/>
      <c r="R9" s="124"/>
    </row>
    <row r="10" spans="1:18">
      <c r="A10" s="11" t="s">
        <v>22</v>
      </c>
      <c r="B10" s="22" t="s">
        <v>26</v>
      </c>
      <c r="C10" s="25" t="s">
        <v>91</v>
      </c>
      <c r="D10" s="124" t="s">
        <v>646</v>
      </c>
      <c r="E10" s="138"/>
      <c r="F10" s="11" t="s">
        <v>31</v>
      </c>
      <c r="G10" s="22" t="s">
        <v>532</v>
      </c>
      <c r="H10" s="26" t="s">
        <v>654</v>
      </c>
      <c r="I10" s="124" t="s">
        <v>665</v>
      </c>
      <c r="J10" s="13"/>
      <c r="P10" s="22"/>
      <c r="Q10" s="25"/>
      <c r="R10" s="124"/>
    </row>
    <row r="11" spans="1:18">
      <c r="A11" s="11" t="s">
        <v>25</v>
      </c>
      <c r="B11" s="22" t="s">
        <v>72</v>
      </c>
      <c r="C11" s="26" t="s">
        <v>644</v>
      </c>
      <c r="D11" s="124" t="s">
        <v>647</v>
      </c>
      <c r="E11" s="138"/>
      <c r="F11" s="11" t="s">
        <v>676</v>
      </c>
      <c r="G11" s="22" t="s">
        <v>523</v>
      </c>
      <c r="H11" s="26" t="s">
        <v>103</v>
      </c>
      <c r="I11" s="124" t="s">
        <v>543</v>
      </c>
      <c r="J11" s="13"/>
      <c r="P11" s="22"/>
      <c r="Q11" s="26"/>
      <c r="R11" s="124"/>
    </row>
    <row r="12" spans="1:18">
      <c r="A12" s="11" t="s">
        <v>30</v>
      </c>
      <c r="B12" s="22" t="s">
        <v>525</v>
      </c>
      <c r="C12" s="26" t="s">
        <v>648</v>
      </c>
      <c r="D12" s="124" t="s">
        <v>516</v>
      </c>
      <c r="E12" s="138"/>
      <c r="F12" s="11" t="s">
        <v>676</v>
      </c>
      <c r="G12" s="22" t="s">
        <v>539</v>
      </c>
      <c r="H12" s="22" t="s">
        <v>666</v>
      </c>
      <c r="I12" s="124" t="s">
        <v>543</v>
      </c>
      <c r="J12" s="13"/>
      <c r="P12" s="22"/>
      <c r="Q12" s="25"/>
      <c r="R12" s="124"/>
    </row>
    <row r="13" spans="1:18">
      <c r="A13" s="11" t="s">
        <v>674</v>
      </c>
      <c r="B13" s="22" t="s">
        <v>53</v>
      </c>
      <c r="C13" s="26" t="s">
        <v>649</v>
      </c>
      <c r="D13" s="124" t="s">
        <v>650</v>
      </c>
      <c r="E13" s="138"/>
      <c r="F13" s="11" t="s">
        <v>71</v>
      </c>
      <c r="G13" s="22" t="s">
        <v>65</v>
      </c>
      <c r="H13" s="26" t="s">
        <v>648</v>
      </c>
      <c r="I13" s="124" t="s">
        <v>667</v>
      </c>
      <c r="J13" s="13"/>
      <c r="P13" s="22"/>
      <c r="Q13" s="26"/>
      <c r="R13" s="124"/>
    </row>
    <row r="14" spans="1:18">
      <c r="A14" s="11" t="s">
        <v>674</v>
      </c>
      <c r="B14" s="22" t="s">
        <v>527</v>
      </c>
      <c r="C14" s="26" t="s">
        <v>89</v>
      </c>
      <c r="D14" s="124" t="s">
        <v>650</v>
      </c>
      <c r="E14" s="138"/>
      <c r="F14" s="11" t="s">
        <v>41</v>
      </c>
      <c r="G14" s="22" t="s">
        <v>62</v>
      </c>
      <c r="H14" s="26" t="s">
        <v>656</v>
      </c>
      <c r="I14" s="124" t="s">
        <v>668</v>
      </c>
      <c r="J14" s="13"/>
      <c r="P14" s="22"/>
      <c r="Q14" s="26"/>
      <c r="R14" s="124"/>
    </row>
    <row r="15" spans="1:18">
      <c r="A15" s="11" t="s">
        <v>37</v>
      </c>
      <c r="B15" s="22" t="s">
        <v>83</v>
      </c>
      <c r="C15" s="26" t="s">
        <v>648</v>
      </c>
      <c r="D15" s="124" t="s">
        <v>651</v>
      </c>
      <c r="E15" s="138"/>
      <c r="F15" s="11" t="s">
        <v>677</v>
      </c>
      <c r="G15" s="22" t="s">
        <v>528</v>
      </c>
      <c r="H15" s="26" t="s">
        <v>89</v>
      </c>
      <c r="I15" s="124" t="s">
        <v>359</v>
      </c>
      <c r="J15" s="13"/>
      <c r="P15" s="22"/>
      <c r="Q15" s="26"/>
      <c r="R15" s="124"/>
    </row>
    <row r="16" spans="1:18">
      <c r="A16" s="11" t="s">
        <v>39</v>
      </c>
      <c r="B16" s="22" t="s">
        <v>522</v>
      </c>
      <c r="C16" s="25" t="s">
        <v>91</v>
      </c>
      <c r="D16" s="124" t="s">
        <v>652</v>
      </c>
      <c r="E16" s="138"/>
      <c r="F16" s="11" t="s">
        <v>677</v>
      </c>
      <c r="G16" s="130" t="s">
        <v>540</v>
      </c>
      <c r="H16" s="130" t="s">
        <v>660</v>
      </c>
      <c r="I16" s="124" t="s">
        <v>359</v>
      </c>
      <c r="J16" s="13"/>
      <c r="P16" s="22"/>
      <c r="Q16" s="26"/>
      <c r="R16" s="124"/>
    </row>
    <row r="17" spans="1:18">
      <c r="A17" s="11" t="s">
        <v>43</v>
      </c>
      <c r="B17" s="22" t="s">
        <v>78</v>
      </c>
      <c r="C17" s="26" t="s">
        <v>103</v>
      </c>
      <c r="D17" s="124" t="s">
        <v>653</v>
      </c>
      <c r="E17" s="138"/>
      <c r="F17" s="11" t="s">
        <v>49</v>
      </c>
      <c r="G17" s="22" t="s">
        <v>538</v>
      </c>
      <c r="H17" s="26" t="s">
        <v>644</v>
      </c>
      <c r="I17" s="124" t="s">
        <v>669</v>
      </c>
      <c r="J17" s="13"/>
      <c r="P17" s="22"/>
      <c r="Q17" s="26"/>
      <c r="R17" s="124"/>
    </row>
    <row r="18" spans="1:18">
      <c r="A18" s="11" t="s">
        <v>46</v>
      </c>
      <c r="B18" s="22" t="s">
        <v>531</v>
      </c>
      <c r="C18" s="26" t="s">
        <v>654</v>
      </c>
      <c r="D18" s="124" t="s">
        <v>655</v>
      </c>
      <c r="E18" s="138"/>
      <c r="F18" s="11" t="s">
        <v>52</v>
      </c>
      <c r="G18" s="22" t="s">
        <v>38</v>
      </c>
      <c r="H18" s="22" t="s">
        <v>349</v>
      </c>
      <c r="I18" s="124">
        <v>10.08</v>
      </c>
      <c r="J18" s="13"/>
      <c r="P18" s="22"/>
      <c r="Q18" s="25"/>
      <c r="R18" s="124"/>
    </row>
    <row r="19" spans="1:18">
      <c r="A19" s="11" t="s">
        <v>48</v>
      </c>
      <c r="B19" s="22" t="s">
        <v>530</v>
      </c>
      <c r="C19" s="26" t="s">
        <v>656</v>
      </c>
      <c r="D19" s="124" t="s">
        <v>657</v>
      </c>
      <c r="E19" s="138"/>
      <c r="F19" s="11" t="s">
        <v>274</v>
      </c>
      <c r="G19" s="130" t="s">
        <v>42</v>
      </c>
      <c r="H19" s="130" t="s">
        <v>660</v>
      </c>
      <c r="I19" s="124" t="s">
        <v>670</v>
      </c>
      <c r="J19" s="13"/>
      <c r="P19" s="22"/>
      <c r="Q19" s="26"/>
      <c r="R19" s="124"/>
    </row>
    <row r="20" spans="1:18">
      <c r="A20" s="11" t="s">
        <v>50</v>
      </c>
      <c r="B20" s="130" t="s">
        <v>5</v>
      </c>
      <c r="C20" s="131" t="s">
        <v>87</v>
      </c>
      <c r="D20" s="124" t="s">
        <v>658</v>
      </c>
      <c r="E20" s="138"/>
      <c r="F20" s="11" t="s">
        <v>280</v>
      </c>
      <c r="G20" s="22" t="s">
        <v>533</v>
      </c>
      <c r="H20" s="26" t="s">
        <v>654</v>
      </c>
      <c r="I20" s="124" t="s">
        <v>671</v>
      </c>
      <c r="J20" s="13"/>
      <c r="P20" s="22"/>
      <c r="Q20" s="26"/>
      <c r="R20" s="124"/>
    </row>
    <row r="21" spans="1:18">
      <c r="A21" s="11" t="s">
        <v>56</v>
      </c>
      <c r="B21" s="22" t="s">
        <v>97</v>
      </c>
      <c r="C21" s="25" t="s">
        <v>91</v>
      </c>
      <c r="D21" s="124" t="s">
        <v>659</v>
      </c>
      <c r="E21" s="138"/>
      <c r="F21" s="11" t="s">
        <v>282</v>
      </c>
      <c r="G21" s="130" t="s">
        <v>542</v>
      </c>
      <c r="H21" s="131" t="s">
        <v>87</v>
      </c>
      <c r="I21" s="124" t="s">
        <v>672</v>
      </c>
      <c r="P21" s="22"/>
      <c r="Q21" s="26"/>
      <c r="R21" s="124"/>
    </row>
    <row r="22" spans="1:18">
      <c r="A22" s="11" t="s">
        <v>58</v>
      </c>
      <c r="B22" s="130" t="s">
        <v>541</v>
      </c>
      <c r="C22" s="130" t="s">
        <v>660</v>
      </c>
      <c r="D22" s="124" t="s">
        <v>661</v>
      </c>
      <c r="E22" s="138"/>
      <c r="F22" s="11" t="s">
        <v>283</v>
      </c>
      <c r="G22" s="22" t="s">
        <v>529</v>
      </c>
      <c r="H22" s="26" t="s">
        <v>656</v>
      </c>
      <c r="I22" s="124" t="s">
        <v>673</v>
      </c>
      <c r="P22" s="22"/>
      <c r="Q22" s="26"/>
      <c r="R22" s="124"/>
    </row>
    <row r="23" spans="1:18">
      <c r="A23" s="11" t="s">
        <v>9</v>
      </c>
      <c r="B23" s="22" t="s">
        <v>534</v>
      </c>
      <c r="C23" s="23" t="s">
        <v>662</v>
      </c>
      <c r="D23" s="124" t="s">
        <v>663</v>
      </c>
      <c r="E23" s="138"/>
      <c r="F23" s="11" t="s">
        <v>284</v>
      </c>
      <c r="G23" s="22" t="s">
        <v>69</v>
      </c>
      <c r="H23" s="22" t="s">
        <v>349</v>
      </c>
      <c r="I23" s="124">
        <v>10.77</v>
      </c>
      <c r="P23" s="22"/>
      <c r="Q23" s="26"/>
      <c r="R23" s="124"/>
    </row>
    <row r="24" spans="1:18" hidden="1">
      <c r="A24" s="14"/>
      <c r="C24" s="14"/>
      <c r="D24" s="14"/>
      <c r="E24" s="138"/>
      <c r="F24" s="14"/>
      <c r="G24" s="14"/>
      <c r="I24" s="14"/>
      <c r="P24" s="22"/>
      <c r="Q24" s="26"/>
      <c r="R24" s="124"/>
    </row>
    <row r="25" spans="1:18" hidden="1">
      <c r="A25" s="14"/>
      <c r="C25" s="14"/>
      <c r="D25" s="14"/>
      <c r="E25" s="138"/>
      <c r="F25" s="14"/>
      <c r="G25" s="14"/>
      <c r="I25" s="14"/>
      <c r="P25" s="22"/>
      <c r="Q25" s="26"/>
      <c r="R25" s="124"/>
    </row>
    <row r="26" spans="1:18" hidden="1">
      <c r="A26" s="14"/>
      <c r="C26" s="14"/>
      <c r="D26" s="14"/>
      <c r="E26" s="138"/>
      <c r="F26" s="11"/>
      <c r="G26" s="18"/>
      <c r="H26" s="19"/>
      <c r="I26" s="20"/>
      <c r="J26" s="14"/>
      <c r="P26" s="130"/>
      <c r="Q26" s="131"/>
      <c r="R26" s="124"/>
    </row>
    <row r="27" spans="1:18">
      <c r="A27" s="7" t="s">
        <v>54</v>
      </c>
      <c r="B27" s="8"/>
      <c r="C27" s="9"/>
      <c r="D27" s="10" t="s">
        <v>2</v>
      </c>
      <c r="E27" s="10"/>
      <c r="F27" s="8"/>
      <c r="G27" s="9"/>
      <c r="H27" s="10"/>
      <c r="I27" s="10" t="s">
        <v>2</v>
      </c>
      <c r="J27" s="14"/>
      <c r="P27" s="22"/>
      <c r="Q27" s="22"/>
      <c r="R27" s="124"/>
    </row>
    <row r="28" spans="1:18">
      <c r="A28" s="11" t="s">
        <v>3</v>
      </c>
      <c r="B28" s="22" t="s">
        <v>32</v>
      </c>
      <c r="C28" s="131" t="s">
        <v>87</v>
      </c>
      <c r="D28" s="124" t="s">
        <v>608</v>
      </c>
      <c r="E28" s="24"/>
      <c r="F28" s="11" t="s">
        <v>56</v>
      </c>
      <c r="G28" s="22" t="s">
        <v>547</v>
      </c>
      <c r="H28" s="26" t="s">
        <v>648</v>
      </c>
      <c r="I28" s="124" t="s">
        <v>680</v>
      </c>
      <c r="J28" s="24"/>
      <c r="P28" s="22"/>
      <c r="Q28" s="131"/>
      <c r="R28" s="124"/>
    </row>
    <row r="29" spans="1:18">
      <c r="A29" s="11" t="s">
        <v>7</v>
      </c>
      <c r="B29" s="22" t="s">
        <v>544</v>
      </c>
      <c r="C29" s="22" t="s">
        <v>91</v>
      </c>
      <c r="D29" s="124">
        <v>50.21</v>
      </c>
      <c r="E29" s="24"/>
      <c r="F29" s="11" t="s">
        <v>58</v>
      </c>
      <c r="G29" s="22" t="s">
        <v>555</v>
      </c>
      <c r="H29" s="26" t="s">
        <v>644</v>
      </c>
      <c r="I29" s="124" t="s">
        <v>696</v>
      </c>
      <c r="J29" s="24"/>
      <c r="P29" s="22"/>
      <c r="Q29" s="22"/>
      <c r="R29" s="124"/>
    </row>
    <row r="30" spans="1:18">
      <c r="A30" s="11" t="s">
        <v>11</v>
      </c>
      <c r="B30" s="22" t="s">
        <v>527</v>
      </c>
      <c r="C30" s="26" t="s">
        <v>89</v>
      </c>
      <c r="D30" s="124" t="s">
        <v>688</v>
      </c>
      <c r="E30" s="24"/>
      <c r="F30" s="11" t="s">
        <v>9</v>
      </c>
      <c r="G30" s="22" t="s">
        <v>59</v>
      </c>
      <c r="H30" s="26" t="s">
        <v>648</v>
      </c>
      <c r="I30" s="124" t="s">
        <v>681</v>
      </c>
      <c r="J30" s="24"/>
    </row>
    <row r="31" spans="1:18">
      <c r="A31" s="11" t="s">
        <v>16</v>
      </c>
      <c r="B31" s="22" t="s">
        <v>537</v>
      </c>
      <c r="C31" s="26" t="s">
        <v>644</v>
      </c>
      <c r="D31" s="124" t="s">
        <v>695</v>
      </c>
      <c r="E31" s="24"/>
      <c r="F31" s="11" t="s">
        <v>14</v>
      </c>
      <c r="G31" s="22" t="s">
        <v>553</v>
      </c>
      <c r="H31" s="26" t="s">
        <v>662</v>
      </c>
      <c r="I31" s="124" t="s">
        <v>693</v>
      </c>
      <c r="J31" s="24"/>
      <c r="P31" s="22"/>
      <c r="Q31" s="26"/>
      <c r="R31" s="124"/>
    </row>
    <row r="32" spans="1:18">
      <c r="A32" s="11" t="s">
        <v>20</v>
      </c>
      <c r="B32" s="22" t="s">
        <v>545</v>
      </c>
      <c r="C32" s="22" t="s">
        <v>91</v>
      </c>
      <c r="D32" s="124">
        <v>51.12</v>
      </c>
      <c r="E32" s="24"/>
      <c r="F32" s="11" t="s">
        <v>61</v>
      </c>
      <c r="G32" s="130" t="s">
        <v>557</v>
      </c>
      <c r="H32" s="130" t="s">
        <v>660</v>
      </c>
      <c r="I32" s="124" t="s">
        <v>699</v>
      </c>
      <c r="J32" s="24"/>
      <c r="P32" s="22"/>
      <c r="Q32" s="22"/>
      <c r="R32" s="124"/>
    </row>
    <row r="33" spans="1:18">
      <c r="A33" s="11" t="s">
        <v>22</v>
      </c>
      <c r="B33" s="22" t="s">
        <v>55</v>
      </c>
      <c r="C33" s="26" t="s">
        <v>640</v>
      </c>
      <c r="D33" s="124" t="s">
        <v>685</v>
      </c>
      <c r="E33" s="24"/>
      <c r="F33" s="11" t="s">
        <v>64</v>
      </c>
      <c r="G33" s="22" t="s">
        <v>533</v>
      </c>
      <c r="H33" s="26" t="s">
        <v>654</v>
      </c>
      <c r="I33" s="124" t="s">
        <v>622</v>
      </c>
      <c r="J33" s="24"/>
      <c r="P33" s="22"/>
      <c r="Q33" s="26"/>
      <c r="R33" s="124"/>
    </row>
    <row r="34" spans="1:18">
      <c r="A34" s="11" t="s">
        <v>25</v>
      </c>
      <c r="B34" s="22" t="s">
        <v>531</v>
      </c>
      <c r="C34" s="26" t="s">
        <v>654</v>
      </c>
      <c r="D34" s="124" t="s">
        <v>692</v>
      </c>
      <c r="E34" s="24"/>
      <c r="F34" s="11" t="s">
        <v>66</v>
      </c>
      <c r="G34" s="130" t="s">
        <v>558</v>
      </c>
      <c r="H34" s="130" t="s">
        <v>660</v>
      </c>
      <c r="I34" s="124" t="s">
        <v>614</v>
      </c>
      <c r="J34" s="24"/>
      <c r="P34" s="22"/>
      <c r="Q34" s="26"/>
      <c r="R34" s="124"/>
    </row>
    <row r="35" spans="1:18">
      <c r="A35" s="11" t="s">
        <v>30</v>
      </c>
      <c r="B35" s="22" t="s">
        <v>80</v>
      </c>
      <c r="C35" s="26" t="s">
        <v>640</v>
      </c>
      <c r="D35" s="124" t="s">
        <v>687</v>
      </c>
      <c r="E35" s="24"/>
      <c r="F35" s="11" t="s">
        <v>68</v>
      </c>
      <c r="G35" s="22" t="s">
        <v>588</v>
      </c>
      <c r="H35" s="26" t="s">
        <v>644</v>
      </c>
      <c r="I35" s="124" t="s">
        <v>697</v>
      </c>
      <c r="J35" s="24"/>
      <c r="P35" s="22"/>
      <c r="Q35" s="26"/>
      <c r="R35" s="124"/>
    </row>
    <row r="36" spans="1:18">
      <c r="A36" s="11" t="s">
        <v>100</v>
      </c>
      <c r="B36" s="22" t="s">
        <v>98</v>
      </c>
      <c r="C36" s="26" t="s">
        <v>640</v>
      </c>
      <c r="D36" s="124" t="s">
        <v>686</v>
      </c>
      <c r="E36" s="24"/>
      <c r="F36" s="11" t="s">
        <v>31</v>
      </c>
      <c r="G36" s="22" t="s">
        <v>552</v>
      </c>
      <c r="H36" s="23" t="s">
        <v>656</v>
      </c>
      <c r="I36" s="124" t="s">
        <v>691</v>
      </c>
      <c r="J36" s="24"/>
      <c r="P36" s="22"/>
      <c r="Q36" s="26"/>
      <c r="R36" s="124"/>
    </row>
    <row r="37" spans="1:18">
      <c r="A37" s="11" t="s">
        <v>100</v>
      </c>
      <c r="B37" s="22" t="s">
        <v>526</v>
      </c>
      <c r="C37" s="26" t="s">
        <v>649</v>
      </c>
      <c r="D37" s="124" t="s">
        <v>682</v>
      </c>
      <c r="E37" s="24"/>
      <c r="F37" s="11" t="s">
        <v>34</v>
      </c>
      <c r="G37" s="22" t="s">
        <v>524</v>
      </c>
      <c r="H37" s="26" t="s">
        <v>103</v>
      </c>
      <c r="I37" s="124">
        <v>57.78</v>
      </c>
      <c r="J37" s="24"/>
      <c r="P37" s="22"/>
      <c r="Q37" s="26"/>
      <c r="R37" s="124"/>
    </row>
    <row r="38" spans="1:18">
      <c r="A38" s="11" t="s">
        <v>37</v>
      </c>
      <c r="B38" s="22" t="s">
        <v>550</v>
      </c>
      <c r="C38" s="26" t="s">
        <v>89</v>
      </c>
      <c r="D38" s="124" t="s">
        <v>689</v>
      </c>
      <c r="E38" s="24"/>
      <c r="F38" s="11" t="s">
        <v>70</v>
      </c>
      <c r="G38" s="130" t="s">
        <v>42</v>
      </c>
      <c r="H38" s="130" t="s">
        <v>660</v>
      </c>
      <c r="I38" s="124" t="s">
        <v>698</v>
      </c>
      <c r="J38" s="24"/>
      <c r="P38" s="22"/>
      <c r="Q38" s="26"/>
      <c r="R38" s="124"/>
    </row>
    <row r="39" spans="1:18">
      <c r="A39" s="11" t="s">
        <v>39</v>
      </c>
      <c r="B39" s="22" t="s">
        <v>532</v>
      </c>
      <c r="C39" s="26" t="s">
        <v>654</v>
      </c>
      <c r="D39" s="124" t="s">
        <v>621</v>
      </c>
      <c r="E39" s="24"/>
      <c r="F39" s="11" t="s">
        <v>71</v>
      </c>
      <c r="G39" s="22" t="s">
        <v>69</v>
      </c>
      <c r="H39" s="22" t="s">
        <v>349</v>
      </c>
      <c r="I39" s="124">
        <v>59.45</v>
      </c>
      <c r="J39" s="24"/>
      <c r="P39" s="22"/>
      <c r="Q39" s="26"/>
      <c r="R39" s="124"/>
    </row>
    <row r="40" spans="1:18">
      <c r="A40" s="11" t="s">
        <v>746</v>
      </c>
      <c r="B40" s="22" t="s">
        <v>535</v>
      </c>
      <c r="C40" s="26" t="s">
        <v>662</v>
      </c>
      <c r="D40" s="124" t="s">
        <v>626</v>
      </c>
      <c r="E40" s="24"/>
      <c r="F40" s="11" t="s">
        <v>41</v>
      </c>
      <c r="G40" s="22" t="s">
        <v>554</v>
      </c>
      <c r="H40" s="26" t="s">
        <v>662</v>
      </c>
      <c r="I40" s="124" t="s">
        <v>694</v>
      </c>
      <c r="J40" s="24"/>
      <c r="P40" s="22"/>
      <c r="Q40" s="26"/>
      <c r="R40" s="124"/>
    </row>
    <row r="41" spans="1:18">
      <c r="A41" s="11" t="s">
        <v>747</v>
      </c>
      <c r="B41" s="130" t="s">
        <v>556</v>
      </c>
      <c r="C41" s="131" t="s">
        <v>87</v>
      </c>
      <c r="D41" s="124" t="s">
        <v>626</v>
      </c>
      <c r="E41" s="24"/>
      <c r="F41" s="11" t="s">
        <v>45</v>
      </c>
      <c r="G41" s="22" t="s">
        <v>546</v>
      </c>
      <c r="H41" s="26" t="s">
        <v>103</v>
      </c>
      <c r="I41" s="124" t="s">
        <v>678</v>
      </c>
      <c r="J41" s="24"/>
      <c r="P41" s="130"/>
      <c r="Q41" s="131"/>
      <c r="R41" s="124"/>
    </row>
    <row r="42" spans="1:18">
      <c r="A42" s="11" t="s">
        <v>50</v>
      </c>
      <c r="B42" s="22" t="s">
        <v>83</v>
      </c>
      <c r="C42" s="26" t="s">
        <v>648</v>
      </c>
      <c r="D42" s="124" t="s">
        <v>679</v>
      </c>
      <c r="E42" s="24"/>
      <c r="F42" s="11" t="s">
        <v>47</v>
      </c>
      <c r="G42" s="22" t="s">
        <v>551</v>
      </c>
      <c r="H42" s="23" t="s">
        <v>656</v>
      </c>
      <c r="I42" s="124" t="s">
        <v>690</v>
      </c>
      <c r="J42" s="24"/>
      <c r="P42" s="22"/>
      <c r="Q42" s="26"/>
      <c r="R42" s="124"/>
    </row>
    <row r="43" spans="1:18">
      <c r="A43" s="11" t="s">
        <v>50</v>
      </c>
      <c r="B43" s="22" t="s">
        <v>548</v>
      </c>
      <c r="C43" s="26" t="s">
        <v>649</v>
      </c>
      <c r="D43" s="124" t="s">
        <v>683</v>
      </c>
      <c r="E43" s="24"/>
      <c r="F43" s="11" t="s">
        <v>49</v>
      </c>
      <c r="G43" s="22" t="s">
        <v>549</v>
      </c>
      <c r="H43" s="26" t="s">
        <v>649</v>
      </c>
      <c r="I43" s="124" t="s">
        <v>684</v>
      </c>
      <c r="J43" s="14"/>
      <c r="P43" s="22"/>
      <c r="Q43" s="26"/>
      <c r="R43" s="124"/>
    </row>
    <row r="44" spans="1:18" hidden="1">
      <c r="A44" s="11"/>
      <c r="B44" s="22"/>
      <c r="C44" s="23"/>
      <c r="D44" s="24"/>
      <c r="E44" s="24"/>
      <c r="F44" s="11"/>
      <c r="G44" s="14"/>
      <c r="H44" s="19"/>
      <c r="I44" s="27"/>
      <c r="J44" s="14"/>
      <c r="P44" s="22"/>
      <c r="Q44" s="26"/>
      <c r="R44" s="124"/>
    </row>
    <row r="45" spans="1:18">
      <c r="A45" s="7" t="s">
        <v>74</v>
      </c>
      <c r="B45" s="8"/>
      <c r="C45" s="9"/>
      <c r="D45" s="10" t="s">
        <v>308</v>
      </c>
      <c r="E45" s="10"/>
      <c r="F45" s="8"/>
      <c r="G45" s="9"/>
      <c r="H45" s="10"/>
      <c r="I45" s="10" t="s">
        <v>308</v>
      </c>
      <c r="J45" s="14"/>
      <c r="P45" s="22"/>
      <c r="Q45" s="26"/>
      <c r="R45" s="124"/>
    </row>
    <row r="46" spans="1:18">
      <c r="A46" s="11" t="s">
        <v>3</v>
      </c>
      <c r="B46" s="22" t="s">
        <v>75</v>
      </c>
      <c r="C46" s="23" t="s">
        <v>654</v>
      </c>
      <c r="D46" s="24" t="s">
        <v>719</v>
      </c>
      <c r="E46" s="24"/>
      <c r="F46" s="11" t="s">
        <v>56</v>
      </c>
      <c r="G46" s="22" t="s">
        <v>540</v>
      </c>
      <c r="H46" s="130" t="s">
        <v>660</v>
      </c>
      <c r="I46" s="24" t="s">
        <v>729</v>
      </c>
      <c r="J46" s="24"/>
      <c r="P46" s="22"/>
      <c r="Q46" s="22"/>
      <c r="R46" s="24"/>
    </row>
    <row r="47" spans="1:18">
      <c r="A47" s="11" t="s">
        <v>7</v>
      </c>
      <c r="B47" s="22" t="s">
        <v>12</v>
      </c>
      <c r="C47" s="22" t="s">
        <v>349</v>
      </c>
      <c r="D47" s="24" t="s">
        <v>700</v>
      </c>
      <c r="E47" s="24"/>
      <c r="F47" s="11" t="s">
        <v>58</v>
      </c>
      <c r="G47" s="22" t="s">
        <v>76</v>
      </c>
      <c r="H47" s="23" t="s">
        <v>656</v>
      </c>
      <c r="I47" s="24" t="s">
        <v>716</v>
      </c>
      <c r="J47" s="24"/>
    </row>
    <row r="48" spans="1:18">
      <c r="A48" s="11" t="s">
        <v>11</v>
      </c>
      <c r="B48" s="22" t="s">
        <v>563</v>
      </c>
      <c r="C48" s="23" t="s">
        <v>640</v>
      </c>
      <c r="D48" s="24" t="s">
        <v>712</v>
      </c>
      <c r="E48" s="24"/>
      <c r="F48" s="11" t="s">
        <v>9</v>
      </c>
      <c r="G48" s="22" t="s">
        <v>634</v>
      </c>
      <c r="H48" s="22" t="s">
        <v>717</v>
      </c>
      <c r="I48" s="24" t="s">
        <v>718</v>
      </c>
      <c r="J48" s="24"/>
      <c r="P48" s="22"/>
      <c r="Q48" s="23"/>
      <c r="R48" s="24"/>
    </row>
    <row r="49" spans="1:18">
      <c r="A49" s="11" t="s">
        <v>16</v>
      </c>
      <c r="B49" s="22" t="s">
        <v>566</v>
      </c>
      <c r="C49" s="23" t="s">
        <v>89</v>
      </c>
      <c r="D49" s="24" t="s">
        <v>715</v>
      </c>
      <c r="E49" s="24"/>
      <c r="F49" s="11" t="s">
        <v>14</v>
      </c>
      <c r="G49" s="22" t="s">
        <v>523</v>
      </c>
      <c r="H49" s="26" t="s">
        <v>103</v>
      </c>
      <c r="I49" s="24" t="s">
        <v>705</v>
      </c>
      <c r="J49" s="24"/>
      <c r="P49" s="22"/>
      <c r="Q49" s="23"/>
      <c r="R49" s="24"/>
    </row>
    <row r="50" spans="1:18">
      <c r="A50" s="11" t="s">
        <v>20</v>
      </c>
      <c r="B50" s="22" t="s">
        <v>79</v>
      </c>
      <c r="C50" s="23" t="s">
        <v>654</v>
      </c>
      <c r="D50" s="24" t="s">
        <v>720</v>
      </c>
      <c r="E50" s="24"/>
      <c r="F50" s="11" t="s">
        <v>61</v>
      </c>
      <c r="G50" s="22" t="s">
        <v>560</v>
      </c>
      <c r="H50" s="26" t="s">
        <v>103</v>
      </c>
      <c r="I50" s="24" t="s">
        <v>707</v>
      </c>
      <c r="J50" s="24"/>
      <c r="P50" s="22"/>
      <c r="Q50" s="23"/>
      <c r="R50" s="24"/>
    </row>
    <row r="51" spans="1:18">
      <c r="A51" s="11" t="s">
        <v>22</v>
      </c>
      <c r="B51" s="22" t="s">
        <v>534</v>
      </c>
      <c r="C51" s="23" t="s">
        <v>662</v>
      </c>
      <c r="D51" s="24" t="s">
        <v>722</v>
      </c>
      <c r="E51" s="24"/>
      <c r="F51" s="11" t="s">
        <v>64</v>
      </c>
      <c r="G51" s="22" t="s">
        <v>567</v>
      </c>
      <c r="H51" s="23" t="s">
        <v>654</v>
      </c>
      <c r="I51" s="24" t="s">
        <v>721</v>
      </c>
      <c r="J51" s="24"/>
      <c r="P51" s="22"/>
      <c r="Q51" s="23"/>
      <c r="R51" s="24"/>
    </row>
    <row r="52" spans="1:18">
      <c r="A52" s="11" t="s">
        <v>25</v>
      </c>
      <c r="B52" s="22" t="s">
        <v>525</v>
      </c>
      <c r="C52" s="26" t="s">
        <v>648</v>
      </c>
      <c r="D52" s="24" t="s">
        <v>708</v>
      </c>
      <c r="E52" s="24"/>
      <c r="F52" s="11" t="s">
        <v>66</v>
      </c>
      <c r="G52" s="22" t="s">
        <v>542</v>
      </c>
      <c r="H52" s="131" t="s">
        <v>87</v>
      </c>
      <c r="I52" s="24" t="s">
        <v>727</v>
      </c>
      <c r="J52" s="24"/>
      <c r="P52" s="22"/>
      <c r="Q52" s="26"/>
      <c r="R52" s="24"/>
    </row>
    <row r="53" spans="1:18">
      <c r="A53" s="11" t="s">
        <v>30</v>
      </c>
      <c r="B53" s="22" t="s">
        <v>568</v>
      </c>
      <c r="C53" s="23" t="s">
        <v>662</v>
      </c>
      <c r="D53" s="24" t="s">
        <v>723</v>
      </c>
      <c r="E53" s="24"/>
      <c r="F53" s="11" t="s">
        <v>68</v>
      </c>
      <c r="G53" s="22" t="s">
        <v>559</v>
      </c>
      <c r="H53" s="22" t="s">
        <v>91</v>
      </c>
      <c r="I53" s="24" t="s">
        <v>704</v>
      </c>
      <c r="J53" s="24"/>
      <c r="P53" s="22"/>
      <c r="Q53" s="23"/>
      <c r="R53" s="24"/>
    </row>
    <row r="54" spans="1:18">
      <c r="A54" s="11" t="s">
        <v>33</v>
      </c>
      <c r="B54" s="22" t="s">
        <v>65</v>
      </c>
      <c r="C54" s="26" t="s">
        <v>648</v>
      </c>
      <c r="D54" s="24" t="s">
        <v>709</v>
      </c>
      <c r="E54" s="24"/>
      <c r="F54" s="11" t="s">
        <v>31</v>
      </c>
      <c r="G54" s="22" t="s">
        <v>84</v>
      </c>
      <c r="H54" s="22" t="s">
        <v>91</v>
      </c>
      <c r="I54" s="24" t="s">
        <v>703</v>
      </c>
      <c r="J54" s="24"/>
      <c r="P54" s="22"/>
      <c r="Q54" s="26"/>
      <c r="R54" s="24"/>
    </row>
    <row r="55" spans="1:18">
      <c r="A55" s="11" t="s">
        <v>35</v>
      </c>
      <c r="B55" s="22" t="s">
        <v>19</v>
      </c>
      <c r="C55" s="26" t="s">
        <v>103</v>
      </c>
      <c r="D55" s="24" t="s">
        <v>706</v>
      </c>
      <c r="E55" s="24"/>
      <c r="F55" s="11" t="s">
        <v>34</v>
      </c>
      <c r="G55" s="22" t="s">
        <v>82</v>
      </c>
      <c r="H55" s="22" t="s">
        <v>91</v>
      </c>
      <c r="I55" s="24" t="s">
        <v>702</v>
      </c>
      <c r="J55" s="24"/>
      <c r="P55" s="22"/>
      <c r="Q55" s="26"/>
      <c r="R55" s="24"/>
    </row>
    <row r="56" spans="1:18">
      <c r="A56" s="11" t="s">
        <v>37</v>
      </c>
      <c r="B56" s="22" t="s">
        <v>569</v>
      </c>
      <c r="C56" s="23" t="s">
        <v>662</v>
      </c>
      <c r="D56" s="24" t="s">
        <v>724</v>
      </c>
      <c r="E56" s="24"/>
      <c r="F56" s="11" t="s">
        <v>70</v>
      </c>
      <c r="G56" s="130" t="s">
        <v>104</v>
      </c>
      <c r="H56" s="130" t="s">
        <v>660</v>
      </c>
      <c r="I56" s="24" t="s">
        <v>728</v>
      </c>
      <c r="J56" s="14"/>
      <c r="P56" s="22"/>
      <c r="Q56" s="23"/>
      <c r="R56" s="24"/>
    </row>
    <row r="57" spans="1:18">
      <c r="A57" s="11" t="s">
        <v>39</v>
      </c>
      <c r="B57" s="22" t="s">
        <v>538</v>
      </c>
      <c r="C57" s="26" t="s">
        <v>644</v>
      </c>
      <c r="D57" s="24" t="s">
        <v>725</v>
      </c>
      <c r="E57" s="24"/>
      <c r="F57" s="11" t="s">
        <v>71</v>
      </c>
      <c r="G57" s="22" t="s">
        <v>562</v>
      </c>
      <c r="H57" s="26" t="s">
        <v>649</v>
      </c>
      <c r="I57" s="24" t="s">
        <v>711</v>
      </c>
      <c r="J57" s="14"/>
      <c r="P57" s="22"/>
      <c r="Q57" s="26"/>
      <c r="R57" s="24"/>
    </row>
    <row r="58" spans="1:18">
      <c r="A58" s="11" t="s">
        <v>43</v>
      </c>
      <c r="B58" s="22" t="s">
        <v>36</v>
      </c>
      <c r="C58" s="22" t="s">
        <v>349</v>
      </c>
      <c r="D58" s="24" t="s">
        <v>701</v>
      </c>
      <c r="E58" s="24"/>
      <c r="F58" s="11"/>
      <c r="G58" s="14"/>
      <c r="H58" s="19"/>
      <c r="I58" s="27"/>
      <c r="J58" s="14"/>
      <c r="P58" s="22"/>
      <c r="Q58" s="22"/>
      <c r="R58" s="24"/>
    </row>
    <row r="59" spans="1:18">
      <c r="A59" s="11" t="s">
        <v>46</v>
      </c>
      <c r="B59" s="22" t="s">
        <v>564</v>
      </c>
      <c r="C59" s="23" t="s">
        <v>640</v>
      </c>
      <c r="D59" s="24" t="s">
        <v>713</v>
      </c>
      <c r="E59" s="24"/>
      <c r="F59" s="11"/>
      <c r="G59" s="14"/>
      <c r="H59" s="19"/>
      <c r="I59" s="27"/>
      <c r="J59" s="14"/>
      <c r="P59" s="22"/>
      <c r="Q59" s="23"/>
      <c r="R59" s="24"/>
    </row>
    <row r="60" spans="1:18">
      <c r="A60" s="11" t="s">
        <v>48</v>
      </c>
      <c r="B60" s="22" t="s">
        <v>565</v>
      </c>
      <c r="C60" s="23" t="s">
        <v>89</v>
      </c>
      <c r="D60" s="24" t="s">
        <v>714</v>
      </c>
      <c r="E60" s="24"/>
      <c r="F60" s="11"/>
      <c r="G60" s="14"/>
      <c r="H60" s="19"/>
      <c r="I60" s="27"/>
      <c r="J60" s="14"/>
      <c r="P60" s="22"/>
      <c r="Q60" s="23"/>
      <c r="R60" s="24"/>
    </row>
    <row r="61" spans="1:18">
      <c r="A61" s="11" t="s">
        <v>50</v>
      </c>
      <c r="B61" s="22" t="s">
        <v>570</v>
      </c>
      <c r="C61" s="26" t="s">
        <v>644</v>
      </c>
      <c r="D61" s="24" t="s">
        <v>726</v>
      </c>
      <c r="F61" s="11"/>
      <c r="G61" s="14"/>
      <c r="H61" s="19"/>
      <c r="I61" s="27"/>
      <c r="J61" s="14"/>
      <c r="P61" s="22"/>
      <c r="Q61" s="26"/>
      <c r="R61" s="24"/>
    </row>
    <row r="62" spans="1:18">
      <c r="A62" s="11" t="s">
        <v>56</v>
      </c>
      <c r="B62" s="22" t="s">
        <v>561</v>
      </c>
      <c r="C62" s="26" t="s">
        <v>649</v>
      </c>
      <c r="D62" s="24" t="s">
        <v>710</v>
      </c>
      <c r="F62" s="11"/>
      <c r="G62" s="14"/>
      <c r="H62" s="19"/>
      <c r="I62" s="27"/>
      <c r="J62" s="14"/>
      <c r="P62" s="22"/>
      <c r="Q62" s="26"/>
      <c r="R62" s="24"/>
    </row>
    <row r="63" spans="1:18" hidden="1">
      <c r="F63" s="11"/>
      <c r="G63" s="14"/>
      <c r="H63" s="19"/>
      <c r="I63" s="27"/>
      <c r="J63" s="14"/>
      <c r="P63" s="22"/>
      <c r="Q63" s="130"/>
      <c r="R63" s="24"/>
    </row>
    <row r="64" spans="1:18">
      <c r="A64" s="28" t="s">
        <v>85</v>
      </c>
      <c r="B64" s="8"/>
      <c r="C64" s="9"/>
      <c r="D64" s="10" t="s">
        <v>2</v>
      </c>
      <c r="E64" s="10"/>
      <c r="F64" s="8"/>
      <c r="G64" s="9"/>
      <c r="H64" s="10"/>
      <c r="I64" s="10" t="s">
        <v>2</v>
      </c>
      <c r="J64" s="14"/>
      <c r="P64" s="22"/>
      <c r="Q64" s="23"/>
      <c r="R64" s="24"/>
    </row>
    <row r="65" spans="1:21">
      <c r="A65" s="150" t="s">
        <v>3</v>
      </c>
      <c r="B65" s="153" t="s">
        <v>86</v>
      </c>
      <c r="C65" s="140" t="s">
        <v>55</v>
      </c>
      <c r="D65" s="154">
        <v>33.24</v>
      </c>
      <c r="F65" s="150" t="s">
        <v>33</v>
      </c>
      <c r="G65" s="153" t="s">
        <v>734</v>
      </c>
      <c r="H65" s="140" t="s">
        <v>733</v>
      </c>
      <c r="I65" s="154">
        <v>37.229999999999997</v>
      </c>
      <c r="J65" s="14"/>
    </row>
    <row r="66" spans="1:21">
      <c r="A66" s="150"/>
      <c r="B66" s="153"/>
      <c r="C66" s="140" t="s">
        <v>77</v>
      </c>
      <c r="D66" s="154"/>
      <c r="F66" s="150"/>
      <c r="G66" s="153"/>
      <c r="H66" s="140" t="s">
        <v>735</v>
      </c>
      <c r="I66" s="154"/>
      <c r="J66" s="14"/>
      <c r="T66" s="36"/>
    </row>
    <row r="67" spans="1:21">
      <c r="A67" s="150"/>
      <c r="B67" s="153"/>
      <c r="C67" s="140" t="s">
        <v>98</v>
      </c>
      <c r="D67" s="154"/>
      <c r="F67" s="150"/>
      <c r="G67" s="153"/>
      <c r="H67" s="140" t="s">
        <v>578</v>
      </c>
      <c r="I67" s="154"/>
      <c r="J67" s="14"/>
      <c r="T67" s="36"/>
    </row>
    <row r="68" spans="1:21">
      <c r="A68" s="150"/>
      <c r="B68" s="153"/>
      <c r="C68" s="140" t="s">
        <v>80</v>
      </c>
      <c r="D68" s="154"/>
      <c r="F68" s="150"/>
      <c r="G68" s="153"/>
      <c r="H68" s="140" t="s">
        <v>579</v>
      </c>
      <c r="I68" s="154"/>
      <c r="T68" s="68"/>
      <c r="U68" s="17"/>
    </row>
    <row r="69" spans="1:21">
      <c r="A69" s="150" t="s">
        <v>7</v>
      </c>
      <c r="B69" s="153" t="s">
        <v>748</v>
      </c>
      <c r="C69" s="140" t="s">
        <v>537</v>
      </c>
      <c r="D69" s="154">
        <v>33.94</v>
      </c>
      <c r="F69" s="141" t="s">
        <v>35</v>
      </c>
      <c r="G69" s="153" t="s">
        <v>662</v>
      </c>
      <c r="H69" s="140" t="s">
        <v>534</v>
      </c>
      <c r="I69" s="154">
        <v>37.340000000000003</v>
      </c>
      <c r="T69" s="36"/>
    </row>
    <row r="70" spans="1:21">
      <c r="A70" s="150"/>
      <c r="B70" s="153"/>
      <c r="C70" s="140" t="s">
        <v>72</v>
      </c>
      <c r="D70" s="154"/>
      <c r="F70" s="141"/>
      <c r="G70" s="153"/>
      <c r="H70" s="140" t="s">
        <v>554</v>
      </c>
      <c r="I70" s="154"/>
      <c r="T70" s="36"/>
    </row>
    <row r="71" spans="1:21">
      <c r="A71" s="150"/>
      <c r="B71" s="153"/>
      <c r="C71" s="140" t="s">
        <v>90</v>
      </c>
      <c r="D71" s="154"/>
      <c r="F71" s="141"/>
      <c r="G71" s="153"/>
      <c r="H71" s="140" t="s">
        <v>568</v>
      </c>
      <c r="I71" s="154"/>
      <c r="T71" s="68"/>
      <c r="U71" s="17"/>
    </row>
    <row r="72" spans="1:21">
      <c r="A72" s="150"/>
      <c r="B72" s="153"/>
      <c r="C72" s="140" t="s">
        <v>574</v>
      </c>
      <c r="D72" s="154"/>
      <c r="F72" s="141"/>
      <c r="G72" s="153"/>
      <c r="H72" s="142" t="s">
        <v>536</v>
      </c>
      <c r="I72" s="154"/>
      <c r="T72" s="36"/>
    </row>
    <row r="73" spans="1:21" s="17" customFormat="1">
      <c r="A73" s="150" t="s">
        <v>11</v>
      </c>
      <c r="B73" s="153" t="s">
        <v>88</v>
      </c>
      <c r="C73" s="140" t="s">
        <v>563</v>
      </c>
      <c r="D73" s="154">
        <v>34.49</v>
      </c>
      <c r="F73" s="141" t="s">
        <v>37</v>
      </c>
      <c r="G73" s="153" t="s">
        <v>660</v>
      </c>
      <c r="H73" s="140" t="s">
        <v>104</v>
      </c>
      <c r="I73" s="154">
        <v>38.24</v>
      </c>
      <c r="S73" s="14"/>
      <c r="T73" s="36"/>
      <c r="U73" s="14"/>
    </row>
    <row r="74" spans="1:21" s="17" customFormat="1">
      <c r="A74" s="150"/>
      <c r="B74" s="153"/>
      <c r="C74" s="140" t="s">
        <v>564</v>
      </c>
      <c r="D74" s="154"/>
      <c r="F74" s="141"/>
      <c r="G74" s="153"/>
      <c r="H74" s="140" t="s">
        <v>541</v>
      </c>
      <c r="I74" s="154"/>
      <c r="S74" s="14"/>
      <c r="T74" s="68"/>
    </row>
    <row r="75" spans="1:21" s="17" customFormat="1">
      <c r="A75" s="150"/>
      <c r="B75" s="153"/>
      <c r="C75" s="140" t="s">
        <v>95</v>
      </c>
      <c r="D75" s="154"/>
      <c r="F75" s="141"/>
      <c r="G75" s="153"/>
      <c r="H75" s="140" t="s">
        <v>558</v>
      </c>
      <c r="I75" s="154"/>
      <c r="S75" s="14"/>
      <c r="T75" s="68"/>
    </row>
    <row r="76" spans="1:21" s="17" customFormat="1">
      <c r="A76" s="150"/>
      <c r="B76" s="153"/>
      <c r="C76" s="140" t="s">
        <v>731</v>
      </c>
      <c r="D76" s="154"/>
      <c r="F76" s="141"/>
      <c r="G76" s="153"/>
      <c r="H76" s="140" t="s">
        <v>540</v>
      </c>
      <c r="I76" s="154"/>
      <c r="S76" s="14"/>
      <c r="T76" s="68"/>
    </row>
    <row r="77" spans="1:21" s="17" customFormat="1">
      <c r="A77" s="150" t="s">
        <v>16</v>
      </c>
      <c r="B77" s="153" t="s">
        <v>91</v>
      </c>
      <c r="C77" s="140" t="s">
        <v>97</v>
      </c>
      <c r="D77" s="154">
        <v>35.72</v>
      </c>
      <c r="E77" s="152"/>
      <c r="F77" s="141" t="s">
        <v>39</v>
      </c>
      <c r="G77" s="155" t="s">
        <v>737</v>
      </c>
      <c r="H77" s="140" t="s">
        <v>736</v>
      </c>
      <c r="I77" s="156">
        <v>38.380000000000003</v>
      </c>
      <c r="S77" s="14"/>
      <c r="T77" s="68"/>
    </row>
    <row r="78" spans="1:21" s="17" customFormat="1">
      <c r="A78" s="150"/>
      <c r="B78" s="153"/>
      <c r="C78" s="140" t="s">
        <v>82</v>
      </c>
      <c r="D78" s="154"/>
      <c r="E78" s="152"/>
      <c r="F78" s="141"/>
      <c r="G78" s="155"/>
      <c r="H78" s="140" t="s">
        <v>738</v>
      </c>
      <c r="I78" s="156"/>
      <c r="S78" s="14"/>
      <c r="T78" s="68"/>
    </row>
    <row r="79" spans="1:21" s="17" customFormat="1">
      <c r="A79" s="150"/>
      <c r="B79" s="153"/>
      <c r="C79" s="140" t="s">
        <v>544</v>
      </c>
      <c r="D79" s="154"/>
      <c r="E79" s="152"/>
      <c r="F79" s="141"/>
      <c r="G79" s="155"/>
      <c r="H79" s="140" t="s">
        <v>739</v>
      </c>
      <c r="I79" s="156"/>
      <c r="S79" s="14"/>
      <c r="T79" s="36"/>
      <c r="U79" s="14"/>
    </row>
    <row r="80" spans="1:21" s="17" customFormat="1">
      <c r="A80" s="150"/>
      <c r="B80" s="153"/>
      <c r="C80" s="140" t="s">
        <v>571</v>
      </c>
      <c r="D80" s="154"/>
      <c r="E80" s="152"/>
      <c r="F80" s="141"/>
      <c r="G80" s="155"/>
      <c r="H80" s="140" t="s">
        <v>740</v>
      </c>
      <c r="I80" s="156"/>
      <c r="S80" s="14"/>
      <c r="T80" s="68"/>
    </row>
    <row r="81" spans="1:19" s="17" customFormat="1">
      <c r="A81" s="150" t="s">
        <v>20</v>
      </c>
      <c r="B81" s="153" t="s">
        <v>732</v>
      </c>
      <c r="C81" s="140" t="s">
        <v>32</v>
      </c>
      <c r="D81" s="154">
        <v>35.94</v>
      </c>
      <c r="F81" s="141" t="s">
        <v>43</v>
      </c>
      <c r="G81" s="153" t="s">
        <v>656</v>
      </c>
      <c r="H81" s="140" t="s">
        <v>529</v>
      </c>
      <c r="I81" s="154">
        <v>38.61</v>
      </c>
    </row>
    <row r="82" spans="1:19" s="17" customFormat="1">
      <c r="A82" s="150"/>
      <c r="B82" s="153"/>
      <c r="C82" s="140" t="s">
        <v>81</v>
      </c>
      <c r="D82" s="154"/>
      <c r="F82" s="141"/>
      <c r="G82" s="153"/>
      <c r="H82" s="140" t="s">
        <v>530</v>
      </c>
      <c r="I82" s="154"/>
    </row>
    <row r="83" spans="1:19" s="17" customFormat="1">
      <c r="A83" s="150"/>
      <c r="B83" s="153"/>
      <c r="C83" s="140" t="s">
        <v>5</v>
      </c>
      <c r="D83" s="154"/>
      <c r="F83" s="141"/>
      <c r="G83" s="153"/>
      <c r="H83" s="140" t="s">
        <v>62</v>
      </c>
      <c r="I83" s="154"/>
    </row>
    <row r="84" spans="1:19" s="17" customFormat="1">
      <c r="A84" s="150"/>
      <c r="B84" s="153"/>
      <c r="C84" s="140" t="s">
        <v>63</v>
      </c>
      <c r="D84" s="154"/>
      <c r="F84" s="141"/>
      <c r="G84" s="153"/>
      <c r="H84" s="140" t="s">
        <v>76</v>
      </c>
      <c r="I84" s="154"/>
    </row>
    <row r="85" spans="1:19" s="17" customFormat="1">
      <c r="A85" s="150" t="s">
        <v>22</v>
      </c>
      <c r="B85" s="153" t="s">
        <v>89</v>
      </c>
      <c r="C85" s="140" t="s">
        <v>527</v>
      </c>
      <c r="D85" s="154">
        <v>36.17</v>
      </c>
      <c r="F85" s="141" t="s">
        <v>46</v>
      </c>
      <c r="G85" s="153" t="s">
        <v>103</v>
      </c>
      <c r="H85" s="140" t="s">
        <v>523</v>
      </c>
      <c r="I85" s="154">
        <v>38.76</v>
      </c>
    </row>
    <row r="86" spans="1:19" s="17" customFormat="1">
      <c r="A86" s="150"/>
      <c r="B86" s="153"/>
      <c r="C86" s="140" t="s">
        <v>528</v>
      </c>
      <c r="D86" s="154"/>
      <c r="F86" s="141"/>
      <c r="G86" s="153"/>
      <c r="H86" s="140" t="s">
        <v>524</v>
      </c>
      <c r="I86" s="154"/>
    </row>
    <row r="87" spans="1:19" s="17" customFormat="1">
      <c r="A87" s="150"/>
      <c r="B87" s="153"/>
      <c r="C87" s="140" t="s">
        <v>566</v>
      </c>
      <c r="D87" s="154"/>
      <c r="F87" s="141"/>
      <c r="G87" s="153"/>
      <c r="H87" s="140" t="s">
        <v>78</v>
      </c>
      <c r="I87" s="154"/>
    </row>
    <row r="88" spans="1:19" s="17" customFormat="1">
      <c r="A88" s="150"/>
      <c r="B88" s="153"/>
      <c r="C88" s="140" t="s">
        <v>573</v>
      </c>
      <c r="D88" s="154"/>
      <c r="F88" s="141"/>
      <c r="G88" s="153"/>
      <c r="H88" s="140" t="s">
        <v>560</v>
      </c>
      <c r="I88" s="154"/>
    </row>
    <row r="89" spans="1:19" s="17" customFormat="1">
      <c r="A89" s="151" t="s">
        <v>25</v>
      </c>
      <c r="B89" s="153" t="s">
        <v>730</v>
      </c>
      <c r="C89" s="140" t="s">
        <v>53</v>
      </c>
      <c r="D89" s="154">
        <v>36.71</v>
      </c>
      <c r="F89" s="141" t="s">
        <v>48</v>
      </c>
      <c r="G89" s="153" t="s">
        <v>644</v>
      </c>
      <c r="H89" s="140" t="s">
        <v>538</v>
      </c>
      <c r="I89" s="154">
        <v>48.93</v>
      </c>
    </row>
    <row r="90" spans="1:19" s="17" customFormat="1">
      <c r="A90" s="150"/>
      <c r="B90" s="153"/>
      <c r="C90" s="140" t="s">
        <v>28</v>
      </c>
      <c r="D90" s="154"/>
      <c r="F90" s="141"/>
      <c r="G90" s="153"/>
      <c r="H90" s="140" t="s">
        <v>555</v>
      </c>
      <c r="I90" s="154"/>
    </row>
    <row r="91" spans="1:19" s="17" customFormat="1">
      <c r="A91" s="150"/>
      <c r="B91" s="153"/>
      <c r="C91" s="140" t="s">
        <v>526</v>
      </c>
      <c r="D91" s="154"/>
      <c r="F91" s="141"/>
      <c r="G91" s="153"/>
      <c r="H91" s="140" t="s">
        <v>570</v>
      </c>
      <c r="I91" s="154"/>
      <c r="S91" s="24"/>
    </row>
    <row r="92" spans="1:19" s="17" customFormat="1">
      <c r="A92" s="150"/>
      <c r="B92" s="153"/>
      <c r="C92" s="142" t="s">
        <v>92</v>
      </c>
      <c r="D92" s="154"/>
      <c r="F92" s="141"/>
      <c r="G92" s="153"/>
      <c r="H92" s="140" t="s">
        <v>575</v>
      </c>
      <c r="I92" s="154"/>
      <c r="S92" s="24"/>
    </row>
    <row r="93" spans="1:19" s="17" customFormat="1">
      <c r="A93" s="150" t="s">
        <v>30</v>
      </c>
      <c r="B93" s="153" t="s">
        <v>349</v>
      </c>
      <c r="C93" s="140" t="s">
        <v>12</v>
      </c>
      <c r="D93" s="154">
        <v>36.979999999999997</v>
      </c>
      <c r="S93" s="24"/>
    </row>
    <row r="94" spans="1:19" s="17" customFormat="1">
      <c r="A94" s="150"/>
      <c r="B94" s="153"/>
      <c r="C94" s="140" t="s">
        <v>36</v>
      </c>
      <c r="D94" s="154"/>
      <c r="S94" s="24"/>
    </row>
    <row r="95" spans="1:19" s="17" customFormat="1">
      <c r="A95" s="150"/>
      <c r="B95" s="153"/>
      <c r="C95" s="140" t="s">
        <v>38</v>
      </c>
      <c r="D95" s="154"/>
      <c r="S95" s="24"/>
    </row>
    <row r="96" spans="1:19" s="17" customFormat="1">
      <c r="A96" s="150"/>
      <c r="B96" s="153"/>
      <c r="C96" s="140" t="s">
        <v>69</v>
      </c>
      <c r="D96" s="154"/>
      <c r="S96" s="24"/>
    </row>
    <row r="97" spans="1:19" s="17" customFormat="1" hidden="1">
      <c r="F97" s="11"/>
      <c r="G97" s="19"/>
      <c r="H97" s="19"/>
      <c r="I97" s="29"/>
      <c r="S97" s="24"/>
    </row>
    <row r="98" spans="1:19" s="17" customFormat="1">
      <c r="A98" s="7" t="s">
        <v>93</v>
      </c>
      <c r="B98" s="8"/>
      <c r="C98" s="9"/>
      <c r="D98" s="10" t="s">
        <v>94</v>
      </c>
      <c r="E98" s="10"/>
      <c r="F98" s="8"/>
      <c r="G98" s="9"/>
      <c r="H98" s="10"/>
      <c r="I98" s="10" t="s">
        <v>94</v>
      </c>
      <c r="S98" s="24"/>
    </row>
    <row r="99" spans="1:19" s="17" customFormat="1">
      <c r="A99" s="11" t="s">
        <v>3</v>
      </c>
      <c r="B99" s="22" t="s">
        <v>90</v>
      </c>
      <c r="C99" s="22" t="s">
        <v>644</v>
      </c>
      <c r="D99" s="24">
        <v>148</v>
      </c>
      <c r="E99" s="143"/>
      <c r="F99" s="11" t="s">
        <v>46</v>
      </c>
      <c r="G99" s="22" t="s">
        <v>582</v>
      </c>
      <c r="H99" s="26" t="s">
        <v>103</v>
      </c>
      <c r="I99" s="24">
        <v>125</v>
      </c>
      <c r="J99" s="30"/>
      <c r="S99" s="24"/>
    </row>
    <row r="100" spans="1:19" s="17" customFormat="1">
      <c r="A100" s="11" t="s">
        <v>7</v>
      </c>
      <c r="B100" s="22" t="s">
        <v>563</v>
      </c>
      <c r="C100" s="23" t="s">
        <v>640</v>
      </c>
      <c r="D100" s="24">
        <v>148</v>
      </c>
      <c r="E100" s="143"/>
      <c r="F100" s="11" t="s">
        <v>73</v>
      </c>
      <c r="G100" s="22" t="s">
        <v>580</v>
      </c>
      <c r="H100" s="25" t="s">
        <v>91</v>
      </c>
      <c r="I100" s="24">
        <v>120</v>
      </c>
      <c r="J100" s="30"/>
      <c r="S100" s="139"/>
    </row>
    <row r="101" spans="1:19" s="17" customFormat="1">
      <c r="A101" s="11" t="s">
        <v>11</v>
      </c>
      <c r="B101" s="22" t="s">
        <v>95</v>
      </c>
      <c r="C101" s="23" t="s">
        <v>640</v>
      </c>
      <c r="D101" s="24">
        <v>145</v>
      </c>
      <c r="E101" s="143"/>
      <c r="F101" s="11" t="s">
        <v>73</v>
      </c>
      <c r="G101" s="22" t="s">
        <v>561</v>
      </c>
      <c r="H101" s="26" t="s">
        <v>649</v>
      </c>
      <c r="I101" s="24">
        <v>120</v>
      </c>
      <c r="J101" s="30"/>
      <c r="S101" s="139"/>
    </row>
    <row r="102" spans="1:19" s="17" customFormat="1">
      <c r="A102" s="11" t="s">
        <v>16</v>
      </c>
      <c r="B102" s="22" t="s">
        <v>588</v>
      </c>
      <c r="C102" s="23" t="s">
        <v>644</v>
      </c>
      <c r="D102" s="24">
        <v>140</v>
      </c>
      <c r="E102" s="143"/>
      <c r="F102" s="11" t="s">
        <v>56</v>
      </c>
      <c r="G102" s="22" t="s">
        <v>573</v>
      </c>
      <c r="H102" s="26" t="s">
        <v>89</v>
      </c>
      <c r="I102" s="24">
        <v>120</v>
      </c>
      <c r="J102" s="30"/>
      <c r="S102" s="24"/>
    </row>
    <row r="103" spans="1:19" s="17" customFormat="1">
      <c r="A103" s="11" t="s">
        <v>20</v>
      </c>
      <c r="B103" s="22" t="s">
        <v>587</v>
      </c>
      <c r="C103" s="26" t="s">
        <v>656</v>
      </c>
      <c r="D103" s="24">
        <v>140</v>
      </c>
      <c r="E103" s="143"/>
      <c r="F103" s="11" t="s">
        <v>742</v>
      </c>
      <c r="G103" s="22" t="s">
        <v>583</v>
      </c>
      <c r="H103" s="22" t="s">
        <v>741</v>
      </c>
      <c r="I103" s="24">
        <v>120</v>
      </c>
      <c r="J103" s="30"/>
      <c r="S103" s="24"/>
    </row>
    <row r="104" spans="1:19" s="17" customFormat="1">
      <c r="A104" s="11" t="s">
        <v>22</v>
      </c>
      <c r="B104" s="22" t="s">
        <v>589</v>
      </c>
      <c r="C104" s="22" t="s">
        <v>660</v>
      </c>
      <c r="D104" s="24">
        <v>135</v>
      </c>
      <c r="E104" s="143"/>
      <c r="F104" s="11" t="s">
        <v>742</v>
      </c>
      <c r="G104" s="22" t="s">
        <v>67</v>
      </c>
      <c r="H104" s="26" t="s">
        <v>649</v>
      </c>
      <c r="I104" s="24">
        <v>120</v>
      </c>
      <c r="J104" s="30"/>
      <c r="P104" s="22"/>
      <c r="Q104" s="26"/>
      <c r="R104" s="24"/>
      <c r="S104" s="24"/>
    </row>
    <row r="105" spans="1:19" s="17" customFormat="1">
      <c r="A105" s="11" t="s">
        <v>25</v>
      </c>
      <c r="B105" s="22" t="s">
        <v>97</v>
      </c>
      <c r="C105" s="25" t="s">
        <v>91</v>
      </c>
      <c r="D105" s="24">
        <v>135</v>
      </c>
      <c r="E105" s="143"/>
      <c r="F105" s="11" t="s">
        <v>14</v>
      </c>
      <c r="G105" s="22" t="s">
        <v>584</v>
      </c>
      <c r="H105" s="22" t="s">
        <v>741</v>
      </c>
      <c r="I105" s="24">
        <v>115</v>
      </c>
      <c r="J105" s="30"/>
      <c r="P105" s="22"/>
      <c r="Q105" s="25"/>
      <c r="R105" s="24"/>
      <c r="S105" s="24"/>
    </row>
    <row r="106" spans="1:19" s="17" customFormat="1">
      <c r="A106" s="11" t="s">
        <v>30</v>
      </c>
      <c r="B106" s="22" t="s">
        <v>26</v>
      </c>
      <c r="C106" s="25" t="s">
        <v>91</v>
      </c>
      <c r="D106" s="24">
        <v>130</v>
      </c>
      <c r="E106" s="143"/>
      <c r="F106" s="11" t="s">
        <v>61</v>
      </c>
      <c r="G106" s="22" t="s">
        <v>590</v>
      </c>
      <c r="H106" s="22" t="s">
        <v>660</v>
      </c>
      <c r="I106" s="24">
        <v>115</v>
      </c>
      <c r="J106" s="30"/>
      <c r="P106" s="22"/>
      <c r="Q106" s="26"/>
      <c r="R106" s="24"/>
      <c r="S106" s="24"/>
    </row>
    <row r="107" spans="1:19" s="17" customFormat="1">
      <c r="A107" s="11" t="s">
        <v>33</v>
      </c>
      <c r="B107" s="22" t="s">
        <v>574</v>
      </c>
      <c r="C107" s="23" t="s">
        <v>644</v>
      </c>
      <c r="D107" s="24">
        <v>130</v>
      </c>
      <c r="E107" s="143"/>
      <c r="F107" s="5" t="s">
        <v>64</v>
      </c>
      <c r="G107" s="22" t="s">
        <v>549</v>
      </c>
      <c r="H107" s="26" t="s">
        <v>649</v>
      </c>
      <c r="I107" s="24">
        <v>110</v>
      </c>
      <c r="P107" s="22"/>
      <c r="Q107" s="26"/>
      <c r="R107" s="24"/>
      <c r="S107" s="24"/>
    </row>
    <row r="108" spans="1:19" s="17" customFormat="1">
      <c r="A108" s="11" t="s">
        <v>281</v>
      </c>
      <c r="B108" s="22" t="s">
        <v>586</v>
      </c>
      <c r="C108" s="26" t="s">
        <v>656</v>
      </c>
      <c r="D108" s="24">
        <v>130</v>
      </c>
      <c r="E108" s="143"/>
      <c r="F108" s="5" t="s">
        <v>66</v>
      </c>
      <c r="G108" s="23" t="s">
        <v>585</v>
      </c>
      <c r="H108" s="26" t="s">
        <v>89</v>
      </c>
      <c r="I108" s="24">
        <v>0</v>
      </c>
      <c r="P108" s="22"/>
      <c r="Q108" s="26"/>
      <c r="R108" s="24"/>
      <c r="S108" s="24"/>
    </row>
    <row r="109" spans="1:19" s="17" customFormat="1">
      <c r="A109" s="11" t="s">
        <v>281</v>
      </c>
      <c r="B109" s="22" t="s">
        <v>10</v>
      </c>
      <c r="C109" s="131" t="s">
        <v>87</v>
      </c>
      <c r="D109" s="24">
        <v>130</v>
      </c>
      <c r="E109" s="143"/>
      <c r="F109" s="15"/>
      <c r="G109" s="2"/>
      <c r="H109" s="14"/>
      <c r="I109" s="16"/>
      <c r="P109" s="22"/>
      <c r="Q109" s="26"/>
      <c r="R109" s="24"/>
      <c r="S109" s="24"/>
    </row>
    <row r="110" spans="1:19" s="17" customFormat="1">
      <c r="A110" s="11" t="s">
        <v>39</v>
      </c>
      <c r="B110" s="22" t="s">
        <v>581</v>
      </c>
      <c r="C110" s="26" t="s">
        <v>103</v>
      </c>
      <c r="D110" s="24">
        <v>125</v>
      </c>
      <c r="E110" s="143"/>
      <c r="F110" s="15"/>
      <c r="G110" s="2"/>
      <c r="H110" s="14"/>
      <c r="I110" s="16"/>
      <c r="P110" s="22"/>
      <c r="Q110" s="22"/>
      <c r="R110" s="24"/>
      <c r="S110" s="24"/>
    </row>
    <row r="111" spans="1:19" s="17" customFormat="1">
      <c r="A111" s="1" t="s">
        <v>43</v>
      </c>
      <c r="B111" s="22" t="s">
        <v>32</v>
      </c>
      <c r="C111" s="131" t="s">
        <v>87</v>
      </c>
      <c r="D111" s="24">
        <v>125</v>
      </c>
      <c r="F111" s="32"/>
      <c r="H111" s="18"/>
      <c r="I111" s="33"/>
      <c r="P111" s="23"/>
      <c r="Q111" s="23"/>
      <c r="R111" s="24"/>
      <c r="S111" s="24"/>
    </row>
    <row r="112" spans="1:19" s="17" customFormat="1">
      <c r="A112" s="7" t="s">
        <v>99</v>
      </c>
      <c r="B112" s="8"/>
      <c r="C112" s="9"/>
      <c r="D112" s="10" t="s">
        <v>94</v>
      </c>
      <c r="E112" s="10"/>
      <c r="F112" s="8"/>
      <c r="G112" s="9"/>
      <c r="H112" s="10"/>
      <c r="I112" s="10" t="s">
        <v>94</v>
      </c>
      <c r="P112" s="22"/>
      <c r="Q112" s="26"/>
      <c r="R112" s="24"/>
      <c r="S112" s="24"/>
    </row>
    <row r="113" spans="1:19" s="17" customFormat="1">
      <c r="A113" s="11" t="s">
        <v>3</v>
      </c>
      <c r="B113" s="22" t="s">
        <v>98</v>
      </c>
      <c r="C113" s="26" t="s">
        <v>640</v>
      </c>
      <c r="D113" s="24">
        <v>431</v>
      </c>
      <c r="E113" s="24"/>
      <c r="F113" s="11" t="s">
        <v>9</v>
      </c>
      <c r="G113" s="23" t="s">
        <v>10</v>
      </c>
      <c r="H113" s="131" t="s">
        <v>87</v>
      </c>
      <c r="I113" s="24">
        <v>342</v>
      </c>
      <c r="J113" s="24"/>
      <c r="P113" s="22"/>
      <c r="Q113" s="23"/>
      <c r="R113" s="24"/>
      <c r="S113" s="24"/>
    </row>
    <row r="114" spans="1:19" s="17" customFormat="1">
      <c r="A114" s="11" t="s">
        <v>7</v>
      </c>
      <c r="B114" s="22" t="s">
        <v>72</v>
      </c>
      <c r="C114" s="26" t="s">
        <v>644</v>
      </c>
      <c r="D114" s="24">
        <v>418</v>
      </c>
      <c r="E114" s="24"/>
      <c r="F114" s="11" t="s">
        <v>14</v>
      </c>
      <c r="G114" s="22" t="s">
        <v>743</v>
      </c>
      <c r="H114" s="22" t="s">
        <v>643</v>
      </c>
      <c r="I114" s="24">
        <v>341</v>
      </c>
      <c r="J114" s="24"/>
      <c r="P114" s="22"/>
      <c r="Q114" s="23"/>
      <c r="R114" s="24"/>
    </row>
    <row r="115" spans="1:19" s="17" customFormat="1">
      <c r="A115" s="11" t="s">
        <v>11</v>
      </c>
      <c r="B115" s="22" t="s">
        <v>544</v>
      </c>
      <c r="C115" s="22" t="s">
        <v>91</v>
      </c>
      <c r="D115" s="24">
        <v>383</v>
      </c>
      <c r="E115" s="24"/>
      <c r="F115" s="11" t="s">
        <v>61</v>
      </c>
      <c r="G115" s="22" t="s">
        <v>745</v>
      </c>
      <c r="H115" s="22" t="s">
        <v>660</v>
      </c>
      <c r="I115" s="24">
        <v>338</v>
      </c>
      <c r="J115" s="24"/>
      <c r="P115" s="22"/>
      <c r="Q115" s="22"/>
      <c r="R115" s="24"/>
    </row>
    <row r="116" spans="1:19" s="17" customFormat="1" ht="15" customHeight="1">
      <c r="A116" s="11" t="s">
        <v>16</v>
      </c>
      <c r="B116" s="23" t="s">
        <v>92</v>
      </c>
      <c r="C116" s="23" t="s">
        <v>649</v>
      </c>
      <c r="D116" s="24">
        <v>380</v>
      </c>
      <c r="E116" s="24"/>
      <c r="F116" s="11" t="s">
        <v>750</v>
      </c>
      <c r="G116" s="22" t="s">
        <v>637</v>
      </c>
      <c r="H116" s="22" t="s">
        <v>643</v>
      </c>
      <c r="I116" s="24">
        <v>332</v>
      </c>
      <c r="J116" s="24"/>
      <c r="P116" s="22"/>
      <c r="Q116" s="26"/>
      <c r="R116" s="24"/>
    </row>
    <row r="117" spans="1:19" s="17" customFormat="1">
      <c r="A117" s="11" t="s">
        <v>20</v>
      </c>
      <c r="B117" s="22" t="s">
        <v>591</v>
      </c>
      <c r="C117" s="26" t="s">
        <v>648</v>
      </c>
      <c r="D117" s="24">
        <v>378</v>
      </c>
      <c r="E117" s="24"/>
      <c r="F117" s="11" t="s">
        <v>750</v>
      </c>
      <c r="G117" s="22" t="s">
        <v>552</v>
      </c>
      <c r="H117" s="23" t="s">
        <v>656</v>
      </c>
      <c r="I117" s="24">
        <v>332</v>
      </c>
      <c r="J117" s="24"/>
      <c r="P117" s="22"/>
      <c r="Q117" s="26"/>
      <c r="R117" s="24"/>
    </row>
    <row r="118" spans="1:19" s="17" customFormat="1">
      <c r="A118" s="11" t="s">
        <v>749</v>
      </c>
      <c r="B118" s="22" t="s">
        <v>564</v>
      </c>
      <c r="C118" s="23" t="s">
        <v>640</v>
      </c>
      <c r="D118" s="24">
        <v>373</v>
      </c>
      <c r="E118" s="24"/>
      <c r="F118" s="11" t="s">
        <v>68</v>
      </c>
      <c r="G118" s="22" t="s">
        <v>560</v>
      </c>
      <c r="H118" s="26" t="s">
        <v>103</v>
      </c>
      <c r="I118" s="24">
        <v>330</v>
      </c>
      <c r="J118" s="24"/>
      <c r="P118" s="22"/>
      <c r="Q118" s="22"/>
      <c r="R118" s="24"/>
    </row>
    <row r="119" spans="1:19" s="17" customFormat="1">
      <c r="A119" s="11" t="s">
        <v>749</v>
      </c>
      <c r="B119" s="22" t="s">
        <v>574</v>
      </c>
      <c r="C119" s="23" t="s">
        <v>644</v>
      </c>
      <c r="D119" s="24">
        <v>373</v>
      </c>
      <c r="E119" s="24"/>
      <c r="F119" s="11" t="s">
        <v>31</v>
      </c>
      <c r="G119" s="22" t="s">
        <v>75</v>
      </c>
      <c r="H119" s="23" t="s">
        <v>654</v>
      </c>
      <c r="I119" s="24">
        <v>328</v>
      </c>
      <c r="J119" s="24"/>
      <c r="P119" s="22"/>
      <c r="Q119" s="26"/>
      <c r="R119" s="24"/>
    </row>
    <row r="120" spans="1:19" s="17" customFormat="1">
      <c r="A120" s="11" t="s">
        <v>30</v>
      </c>
      <c r="B120" s="22" t="s">
        <v>539</v>
      </c>
      <c r="C120" s="22" t="s">
        <v>666</v>
      </c>
      <c r="D120" s="24">
        <v>370</v>
      </c>
      <c r="E120" s="24"/>
      <c r="F120" s="11" t="s">
        <v>34</v>
      </c>
      <c r="G120" s="23" t="s">
        <v>536</v>
      </c>
      <c r="H120" s="23" t="s">
        <v>662</v>
      </c>
      <c r="I120" s="24">
        <v>327</v>
      </c>
      <c r="J120" s="24"/>
      <c r="P120" s="22"/>
      <c r="Q120" s="23"/>
      <c r="R120" s="24"/>
    </row>
    <row r="121" spans="1:19" s="17" customFormat="1">
      <c r="A121" s="11" t="s">
        <v>33</v>
      </c>
      <c r="B121" s="22" t="s">
        <v>547</v>
      </c>
      <c r="C121" s="26" t="s">
        <v>648</v>
      </c>
      <c r="D121" s="24">
        <v>369</v>
      </c>
      <c r="E121" s="24"/>
      <c r="F121" s="11" t="s">
        <v>70</v>
      </c>
      <c r="G121" s="130" t="s">
        <v>104</v>
      </c>
      <c r="H121" s="22" t="s">
        <v>660</v>
      </c>
      <c r="I121" s="24">
        <v>325</v>
      </c>
      <c r="J121" s="24"/>
      <c r="P121" s="22"/>
      <c r="Q121" s="23"/>
      <c r="R121" s="24"/>
    </row>
    <row r="122" spans="1:19" s="17" customFormat="1">
      <c r="A122" s="11" t="s">
        <v>35</v>
      </c>
      <c r="B122" s="22" t="s">
        <v>80</v>
      </c>
      <c r="C122" s="26" t="s">
        <v>640</v>
      </c>
      <c r="D122" s="24">
        <v>365</v>
      </c>
      <c r="E122" s="24"/>
      <c r="F122" s="11" t="s">
        <v>71</v>
      </c>
      <c r="G122" s="130" t="s">
        <v>57</v>
      </c>
      <c r="H122" s="22" t="s">
        <v>660</v>
      </c>
      <c r="I122" s="24">
        <v>324</v>
      </c>
      <c r="J122" s="24"/>
      <c r="P122" s="22"/>
      <c r="Q122" s="26"/>
      <c r="R122" s="24"/>
    </row>
    <row r="123" spans="1:19" s="17" customFormat="1">
      <c r="A123" s="11" t="s">
        <v>37</v>
      </c>
      <c r="B123" s="22" t="s">
        <v>545</v>
      </c>
      <c r="C123" s="22" t="s">
        <v>91</v>
      </c>
      <c r="D123" s="24">
        <v>363</v>
      </c>
      <c r="E123" s="24"/>
      <c r="F123" s="11" t="s">
        <v>41</v>
      </c>
      <c r="G123" s="23" t="s">
        <v>582</v>
      </c>
      <c r="H123" s="26" t="s">
        <v>103</v>
      </c>
      <c r="I123" s="24">
        <v>322</v>
      </c>
      <c r="J123" s="24"/>
      <c r="P123" s="22"/>
      <c r="Q123" s="26"/>
      <c r="R123" s="24"/>
    </row>
    <row r="124" spans="1:19" s="17" customFormat="1" ht="12.75" customHeight="1">
      <c r="A124" s="11" t="s">
        <v>39</v>
      </c>
      <c r="B124" s="22" t="s">
        <v>555</v>
      </c>
      <c r="C124" s="26" t="s">
        <v>644</v>
      </c>
      <c r="D124" s="24">
        <v>362</v>
      </c>
      <c r="E124" s="24"/>
      <c r="F124" s="11" t="s">
        <v>751</v>
      </c>
      <c r="G124" s="22" t="s">
        <v>559</v>
      </c>
      <c r="H124" s="22" t="s">
        <v>91</v>
      </c>
      <c r="I124" s="24">
        <v>320</v>
      </c>
      <c r="J124" s="24"/>
      <c r="P124" s="22"/>
      <c r="Q124" s="131"/>
      <c r="R124" s="24"/>
    </row>
    <row r="125" spans="1:19" s="17" customFormat="1">
      <c r="A125" s="11" t="s">
        <v>293</v>
      </c>
      <c r="B125" s="22" t="s">
        <v>553</v>
      </c>
      <c r="C125" s="23" t="s">
        <v>662</v>
      </c>
      <c r="D125" s="24">
        <v>357</v>
      </c>
      <c r="E125" s="24"/>
      <c r="F125" s="11" t="s">
        <v>751</v>
      </c>
      <c r="G125" s="22" t="s">
        <v>528</v>
      </c>
      <c r="H125" s="26" t="s">
        <v>89</v>
      </c>
      <c r="I125" s="24">
        <v>320</v>
      </c>
      <c r="J125" s="24"/>
      <c r="P125" s="22"/>
      <c r="Q125" s="23"/>
      <c r="R125" s="24"/>
    </row>
    <row r="126" spans="1:19" s="17" customFormat="1">
      <c r="A126" s="11" t="s">
        <v>293</v>
      </c>
      <c r="B126" s="22" t="s">
        <v>592</v>
      </c>
      <c r="C126" s="23" t="s">
        <v>662</v>
      </c>
      <c r="D126" s="24">
        <v>357</v>
      </c>
      <c r="E126" s="24"/>
      <c r="F126" s="11" t="s">
        <v>751</v>
      </c>
      <c r="G126" s="23" t="s">
        <v>585</v>
      </c>
      <c r="H126" s="26" t="s">
        <v>89</v>
      </c>
      <c r="I126" s="24">
        <v>320</v>
      </c>
      <c r="J126" s="24"/>
      <c r="P126" s="23"/>
      <c r="Q126" s="23"/>
      <c r="R126" s="124"/>
    </row>
    <row r="127" spans="1:19" s="17" customFormat="1">
      <c r="A127" s="11" t="s">
        <v>48</v>
      </c>
      <c r="B127" s="22" t="s">
        <v>28</v>
      </c>
      <c r="C127" s="26" t="s">
        <v>649</v>
      </c>
      <c r="D127" s="24">
        <v>355</v>
      </c>
      <c r="E127" s="24"/>
      <c r="F127" s="11" t="s">
        <v>52</v>
      </c>
      <c r="G127" s="23" t="s">
        <v>60</v>
      </c>
      <c r="H127" s="23" t="s">
        <v>649</v>
      </c>
      <c r="I127" s="24">
        <v>319</v>
      </c>
      <c r="J127" s="24"/>
      <c r="P127" s="130"/>
      <c r="Q127" s="131"/>
      <c r="R127" s="124"/>
    </row>
    <row r="128" spans="1:19" s="17" customFormat="1">
      <c r="A128" s="1" t="s">
        <v>50</v>
      </c>
      <c r="B128" s="22" t="s">
        <v>78</v>
      </c>
      <c r="C128" s="26" t="s">
        <v>103</v>
      </c>
      <c r="D128" s="24">
        <v>350</v>
      </c>
      <c r="F128" s="5" t="s">
        <v>274</v>
      </c>
      <c r="G128" s="22" t="s">
        <v>567</v>
      </c>
      <c r="H128" s="23" t="s">
        <v>654</v>
      </c>
      <c r="I128" s="24">
        <v>310</v>
      </c>
      <c r="P128" s="22"/>
      <c r="Q128" s="22"/>
      <c r="R128" s="124"/>
    </row>
    <row r="129" spans="1:18" s="17" customFormat="1">
      <c r="A129" s="1" t="s">
        <v>56</v>
      </c>
      <c r="B129" s="22" t="s">
        <v>744</v>
      </c>
      <c r="C129" s="131" t="s">
        <v>87</v>
      </c>
      <c r="D129" s="24">
        <v>348</v>
      </c>
      <c r="F129" s="5" t="s">
        <v>280</v>
      </c>
      <c r="G129" s="22" t="s">
        <v>554</v>
      </c>
      <c r="H129" s="23" t="s">
        <v>662</v>
      </c>
      <c r="I129" s="24">
        <v>294</v>
      </c>
      <c r="P129" s="22"/>
      <c r="Q129" s="26"/>
      <c r="R129" s="124"/>
    </row>
    <row r="130" spans="1:18" s="17" customFormat="1">
      <c r="A130" s="1" t="s">
        <v>58</v>
      </c>
      <c r="B130" s="22" t="s">
        <v>530</v>
      </c>
      <c r="C130" s="23" t="s">
        <v>656</v>
      </c>
      <c r="D130" s="24">
        <v>343</v>
      </c>
      <c r="F130" s="15"/>
      <c r="P130" s="22"/>
      <c r="Q130" s="23"/>
      <c r="R130" s="124"/>
    </row>
    <row r="131" spans="1:18">
      <c r="A131" s="7" t="s">
        <v>101</v>
      </c>
      <c r="B131" s="8"/>
      <c r="C131" s="9"/>
      <c r="D131" s="10" t="s">
        <v>102</v>
      </c>
      <c r="E131" s="10"/>
      <c r="F131" s="8"/>
      <c r="G131" s="9"/>
      <c r="H131" s="10"/>
      <c r="I131" s="10" t="s">
        <v>102</v>
      </c>
      <c r="J131" s="14"/>
      <c r="P131" s="22"/>
      <c r="Q131" s="23"/>
      <c r="R131" s="124"/>
    </row>
    <row r="132" spans="1:18">
      <c r="A132" s="11" t="s">
        <v>3</v>
      </c>
      <c r="B132" s="23" t="s">
        <v>92</v>
      </c>
      <c r="C132" s="23" t="s">
        <v>649</v>
      </c>
      <c r="D132" s="124">
        <v>48.41</v>
      </c>
      <c r="E132" s="24"/>
      <c r="F132" s="11" t="s">
        <v>56</v>
      </c>
      <c r="G132" s="22" t="s">
        <v>593</v>
      </c>
      <c r="H132" s="25" t="s">
        <v>91</v>
      </c>
      <c r="I132" s="124">
        <v>32.97</v>
      </c>
      <c r="J132" s="24"/>
      <c r="P132" s="22"/>
      <c r="Q132" s="23"/>
      <c r="R132" s="124"/>
    </row>
    <row r="133" spans="1:18" s="17" customFormat="1">
      <c r="A133" s="11" t="s">
        <v>7</v>
      </c>
      <c r="B133" s="130" t="s">
        <v>556</v>
      </c>
      <c r="C133" s="131" t="s">
        <v>87</v>
      </c>
      <c r="D133" s="124" t="s">
        <v>766</v>
      </c>
      <c r="E133" s="24"/>
      <c r="F133" s="11" t="s">
        <v>58</v>
      </c>
      <c r="G133" s="22" t="s">
        <v>546</v>
      </c>
      <c r="H133" s="26" t="s">
        <v>103</v>
      </c>
      <c r="I133" s="124">
        <v>32.950000000000003</v>
      </c>
      <c r="J133" s="24"/>
      <c r="P133" s="23"/>
      <c r="Q133" s="26"/>
      <c r="R133" s="124"/>
    </row>
    <row r="134" spans="1:18" s="17" customFormat="1">
      <c r="A134" s="11" t="s">
        <v>11</v>
      </c>
      <c r="B134" s="22" t="s">
        <v>743</v>
      </c>
      <c r="C134" s="22" t="s">
        <v>643</v>
      </c>
      <c r="D134" s="124">
        <v>47.02</v>
      </c>
      <c r="E134" s="24"/>
      <c r="F134" s="11" t="s">
        <v>9</v>
      </c>
      <c r="G134" s="22" t="s">
        <v>568</v>
      </c>
      <c r="H134" s="26" t="s">
        <v>662</v>
      </c>
      <c r="I134" s="124" t="s">
        <v>631</v>
      </c>
      <c r="J134" s="24"/>
      <c r="P134" s="22"/>
      <c r="Q134" s="22"/>
      <c r="R134" s="124"/>
    </row>
    <row r="135" spans="1:18" s="17" customFormat="1">
      <c r="A135" s="11" t="s">
        <v>16</v>
      </c>
      <c r="B135" s="22" t="s">
        <v>573</v>
      </c>
      <c r="C135" s="26" t="s">
        <v>89</v>
      </c>
      <c r="D135" s="124" t="s">
        <v>758</v>
      </c>
      <c r="E135" s="24"/>
      <c r="F135" s="11" t="s">
        <v>14</v>
      </c>
      <c r="G135" s="130" t="s">
        <v>601</v>
      </c>
      <c r="H135" s="130" t="s">
        <v>660</v>
      </c>
      <c r="I135" s="124" t="s">
        <v>769</v>
      </c>
      <c r="J135" s="24"/>
      <c r="P135" s="22"/>
      <c r="Q135" s="25"/>
      <c r="R135" s="124"/>
    </row>
    <row r="136" spans="1:18" s="17" customFormat="1">
      <c r="A136" s="11" t="s">
        <v>20</v>
      </c>
      <c r="B136" s="22" t="s">
        <v>598</v>
      </c>
      <c r="C136" s="23" t="s">
        <v>640</v>
      </c>
      <c r="D136" s="124" t="s">
        <v>756</v>
      </c>
      <c r="E136" s="24"/>
      <c r="F136" s="11" t="s">
        <v>61</v>
      </c>
      <c r="G136" s="23" t="s">
        <v>67</v>
      </c>
      <c r="H136" s="23" t="s">
        <v>649</v>
      </c>
      <c r="I136" s="124" t="s">
        <v>753</v>
      </c>
      <c r="J136" s="24"/>
      <c r="P136" s="23"/>
      <c r="Q136" s="26"/>
      <c r="R136" s="124"/>
    </row>
    <row r="137" spans="1:18" s="17" customFormat="1">
      <c r="A137" s="11" t="s">
        <v>22</v>
      </c>
      <c r="B137" s="22" t="s">
        <v>95</v>
      </c>
      <c r="C137" s="23" t="s">
        <v>640</v>
      </c>
      <c r="D137" s="124" t="s">
        <v>755</v>
      </c>
      <c r="E137" s="24"/>
      <c r="F137" s="11" t="s">
        <v>64</v>
      </c>
      <c r="G137" s="22" t="s">
        <v>586</v>
      </c>
      <c r="H137" s="26" t="s">
        <v>656</v>
      </c>
      <c r="I137" s="124" t="s">
        <v>760</v>
      </c>
      <c r="J137" s="24"/>
      <c r="P137" s="22"/>
      <c r="Q137" s="22"/>
      <c r="R137" s="124"/>
    </row>
    <row r="138" spans="1:18" s="17" customFormat="1">
      <c r="A138" s="11" t="s">
        <v>25</v>
      </c>
      <c r="B138" s="22" t="s">
        <v>566</v>
      </c>
      <c r="C138" s="23" t="s">
        <v>89</v>
      </c>
      <c r="D138" s="124" t="s">
        <v>757</v>
      </c>
      <c r="E138" s="24"/>
      <c r="F138" s="11" t="s">
        <v>66</v>
      </c>
      <c r="G138" s="23" t="s">
        <v>599</v>
      </c>
      <c r="H138" s="26" t="s">
        <v>662</v>
      </c>
      <c r="I138" s="124" t="s">
        <v>632</v>
      </c>
      <c r="J138" s="24"/>
      <c r="P138" s="130"/>
      <c r="Q138" s="130"/>
      <c r="R138" s="124"/>
    </row>
    <row r="139" spans="1:18" s="17" customFormat="1">
      <c r="A139" s="11" t="s">
        <v>30</v>
      </c>
      <c r="B139" s="23" t="s">
        <v>596</v>
      </c>
      <c r="C139" s="26" t="s">
        <v>648</v>
      </c>
      <c r="D139" s="124">
        <v>42.25</v>
      </c>
      <c r="E139" s="24"/>
      <c r="F139" s="11" t="s">
        <v>68</v>
      </c>
      <c r="G139" s="22" t="s">
        <v>106</v>
      </c>
      <c r="H139" s="22" t="s">
        <v>644</v>
      </c>
      <c r="I139" s="124" t="s">
        <v>606</v>
      </c>
      <c r="J139" s="24"/>
      <c r="P139" s="22"/>
      <c r="Q139" s="25"/>
      <c r="R139" s="124"/>
    </row>
    <row r="140" spans="1:18" s="17" customFormat="1">
      <c r="A140" s="11" t="s">
        <v>33</v>
      </c>
      <c r="B140" s="22" t="s">
        <v>38</v>
      </c>
      <c r="C140" s="22" t="s">
        <v>349</v>
      </c>
      <c r="D140" s="124">
        <v>39.880000000000003</v>
      </c>
      <c r="E140" s="24"/>
      <c r="F140" s="11" t="s">
        <v>31</v>
      </c>
      <c r="G140" s="130" t="s">
        <v>600</v>
      </c>
      <c r="H140" s="131" t="s">
        <v>87</v>
      </c>
      <c r="I140" s="124" t="s">
        <v>767</v>
      </c>
      <c r="J140" s="24"/>
      <c r="P140" s="23"/>
      <c r="Q140" s="23"/>
      <c r="R140" s="124"/>
    </row>
    <row r="141" spans="1:18" s="17" customFormat="1">
      <c r="A141" s="11" t="s">
        <v>35</v>
      </c>
      <c r="B141" s="22" t="s">
        <v>522</v>
      </c>
      <c r="C141" s="25" t="s">
        <v>91</v>
      </c>
      <c r="D141" s="124">
        <v>39.76</v>
      </c>
      <c r="E141" s="24"/>
      <c r="F141" s="11" t="s">
        <v>34</v>
      </c>
      <c r="G141" s="22" t="s">
        <v>763</v>
      </c>
      <c r="H141" s="22" t="s">
        <v>644</v>
      </c>
      <c r="I141" s="124" t="s">
        <v>764</v>
      </c>
      <c r="J141" s="24"/>
      <c r="P141" s="22"/>
      <c r="Q141" s="23"/>
      <c r="R141" s="124"/>
    </row>
    <row r="142" spans="1:18" s="17" customFormat="1">
      <c r="A142" s="11" t="s">
        <v>37</v>
      </c>
      <c r="B142" s="23" t="s">
        <v>59</v>
      </c>
      <c r="C142" s="26" t="s">
        <v>648</v>
      </c>
      <c r="D142" s="124">
        <v>38.56</v>
      </c>
      <c r="E142" s="24"/>
      <c r="F142" s="11" t="s">
        <v>70</v>
      </c>
      <c r="G142" s="22" t="s">
        <v>597</v>
      </c>
      <c r="H142" s="23" t="s">
        <v>649</v>
      </c>
      <c r="I142" s="124" t="s">
        <v>754</v>
      </c>
      <c r="J142" s="24"/>
      <c r="P142" s="22"/>
      <c r="Q142" s="25"/>
      <c r="R142" s="124"/>
    </row>
    <row r="143" spans="1:18" s="17" customFormat="1">
      <c r="A143" s="11" t="s">
        <v>39</v>
      </c>
      <c r="B143" s="22" t="s">
        <v>575</v>
      </c>
      <c r="C143" s="22" t="s">
        <v>644</v>
      </c>
      <c r="D143" s="124" t="s">
        <v>765</v>
      </c>
      <c r="E143" s="24"/>
      <c r="F143" s="11" t="s">
        <v>71</v>
      </c>
      <c r="G143" s="23" t="s">
        <v>752</v>
      </c>
      <c r="H143" s="26" t="s">
        <v>648</v>
      </c>
      <c r="I143" s="124">
        <v>25.97</v>
      </c>
      <c r="J143" s="24"/>
      <c r="P143" s="22"/>
      <c r="Q143" s="26"/>
      <c r="R143" s="124"/>
    </row>
    <row r="144" spans="1:18" s="17" customFormat="1">
      <c r="A144" s="11" t="s">
        <v>43</v>
      </c>
      <c r="B144" s="130" t="s">
        <v>104</v>
      </c>
      <c r="C144" s="130" t="s">
        <v>660</v>
      </c>
      <c r="D144" s="124" t="s">
        <v>768</v>
      </c>
      <c r="E144" s="24"/>
      <c r="F144" s="11" t="s">
        <v>41</v>
      </c>
      <c r="G144" s="22" t="s">
        <v>529</v>
      </c>
      <c r="H144" s="26" t="s">
        <v>656</v>
      </c>
      <c r="I144" s="124" t="s">
        <v>759</v>
      </c>
      <c r="J144" s="24"/>
      <c r="P144" s="22"/>
      <c r="Q144" s="26"/>
      <c r="R144" s="124"/>
    </row>
    <row r="145" spans="1:18" s="17" customFormat="1">
      <c r="A145" s="11" t="s">
        <v>46</v>
      </c>
      <c r="B145" s="22" t="s">
        <v>84</v>
      </c>
      <c r="C145" s="25" t="s">
        <v>91</v>
      </c>
      <c r="D145" s="124">
        <v>36.369999999999997</v>
      </c>
      <c r="E145" s="24"/>
      <c r="F145" s="11" t="s">
        <v>45</v>
      </c>
      <c r="G145" s="22" t="s">
        <v>587</v>
      </c>
      <c r="H145" s="26" t="s">
        <v>656</v>
      </c>
      <c r="I145" s="124" t="s">
        <v>761</v>
      </c>
      <c r="J145" s="24"/>
      <c r="P145" s="130"/>
      <c r="Q145" s="130"/>
      <c r="R145" s="124"/>
    </row>
    <row r="146" spans="1:18" s="17" customFormat="1">
      <c r="A146" s="11" t="s">
        <v>48</v>
      </c>
      <c r="B146" s="23" t="s">
        <v>595</v>
      </c>
      <c r="C146" s="23" t="s">
        <v>103</v>
      </c>
      <c r="D146" s="124">
        <v>34.53</v>
      </c>
      <c r="E146" s="24"/>
      <c r="F146" s="11" t="s">
        <v>47</v>
      </c>
      <c r="G146" s="22" t="s">
        <v>594</v>
      </c>
      <c r="H146" s="23" t="s">
        <v>103</v>
      </c>
      <c r="I146" s="124">
        <v>21.48</v>
      </c>
      <c r="P146" s="23"/>
      <c r="Q146" s="23"/>
      <c r="R146" s="124"/>
    </row>
    <row r="147" spans="1:18" s="17" customFormat="1">
      <c r="A147" s="1" t="s">
        <v>50</v>
      </c>
      <c r="B147" s="22" t="s">
        <v>79</v>
      </c>
      <c r="C147" s="23" t="s">
        <v>654</v>
      </c>
      <c r="D147" s="124" t="s">
        <v>762</v>
      </c>
      <c r="F147" s="15"/>
      <c r="G147" s="2"/>
      <c r="H147" s="14"/>
      <c r="I147" s="16"/>
      <c r="P147" s="23"/>
      <c r="Q147" s="23"/>
      <c r="R147" s="124"/>
    </row>
    <row r="148" spans="1:18" s="17" customFormat="1">
      <c r="A148" s="7" t="s">
        <v>107</v>
      </c>
      <c r="B148" s="8"/>
      <c r="C148" s="9"/>
      <c r="D148" s="10" t="s">
        <v>102</v>
      </c>
      <c r="E148" s="10"/>
      <c r="F148" s="8"/>
      <c r="G148" s="9"/>
      <c r="H148" s="10"/>
      <c r="I148" s="10" t="s">
        <v>102</v>
      </c>
      <c r="P148" s="22"/>
      <c r="Q148" s="23"/>
      <c r="R148" s="124"/>
    </row>
    <row r="149" spans="1:18" s="17" customFormat="1">
      <c r="A149" s="11" t="s">
        <v>3</v>
      </c>
      <c r="B149" s="23" t="s">
        <v>108</v>
      </c>
      <c r="C149" s="23" t="s">
        <v>656</v>
      </c>
      <c r="D149" s="124" t="s">
        <v>775</v>
      </c>
      <c r="E149" s="24"/>
      <c r="F149" s="11" t="s">
        <v>48</v>
      </c>
      <c r="G149" s="22" t="s">
        <v>609</v>
      </c>
      <c r="H149" s="131" t="s">
        <v>87</v>
      </c>
      <c r="I149" s="124" t="s">
        <v>780</v>
      </c>
      <c r="J149" s="24"/>
      <c r="P149" s="23"/>
      <c r="Q149" s="23"/>
      <c r="R149" s="124"/>
    </row>
    <row r="150" spans="1:18" s="17" customFormat="1">
      <c r="A150" s="11" t="s">
        <v>7</v>
      </c>
      <c r="B150" s="22" t="s">
        <v>77</v>
      </c>
      <c r="C150" s="23" t="s">
        <v>640</v>
      </c>
      <c r="D150" s="124" t="s">
        <v>517</v>
      </c>
      <c r="E150" s="24"/>
      <c r="F150" s="11" t="s">
        <v>50</v>
      </c>
      <c r="G150" s="23" t="s">
        <v>572</v>
      </c>
      <c r="H150" s="23" t="s">
        <v>640</v>
      </c>
      <c r="I150" s="124" t="s">
        <v>772</v>
      </c>
      <c r="J150" s="24"/>
      <c r="P150" s="22"/>
      <c r="Q150" s="22"/>
      <c r="R150" s="124"/>
    </row>
    <row r="151" spans="1:18" s="17" customFormat="1">
      <c r="A151" s="11" t="s">
        <v>11</v>
      </c>
      <c r="B151" s="23" t="s">
        <v>602</v>
      </c>
      <c r="C151" s="23" t="s">
        <v>640</v>
      </c>
      <c r="D151" s="124" t="s">
        <v>771</v>
      </c>
      <c r="E151" s="24"/>
      <c r="F151" s="11" t="s">
        <v>56</v>
      </c>
      <c r="G151" s="22" t="s">
        <v>590</v>
      </c>
      <c r="H151" s="22" t="s">
        <v>660</v>
      </c>
      <c r="I151" s="124" t="s">
        <v>782</v>
      </c>
      <c r="J151" s="24"/>
      <c r="P151" s="22"/>
      <c r="Q151" s="26"/>
      <c r="R151" s="124"/>
    </row>
    <row r="152" spans="1:18" s="17" customFormat="1">
      <c r="A152" s="11" t="s">
        <v>16</v>
      </c>
      <c r="B152" s="22" t="s">
        <v>90</v>
      </c>
      <c r="C152" s="22" t="s">
        <v>644</v>
      </c>
      <c r="D152" s="124" t="s">
        <v>776</v>
      </c>
      <c r="E152" s="24"/>
      <c r="F152" s="11" t="s">
        <v>58</v>
      </c>
      <c r="G152" s="22" t="s">
        <v>575</v>
      </c>
      <c r="H152" s="22" t="s">
        <v>644</v>
      </c>
      <c r="I152" s="124" t="s">
        <v>777</v>
      </c>
      <c r="J152" s="24"/>
      <c r="P152" s="22"/>
      <c r="Q152" s="23"/>
      <c r="R152" s="124"/>
    </row>
    <row r="153" spans="1:18" s="17" customFormat="1">
      <c r="A153" s="11" t="s">
        <v>20</v>
      </c>
      <c r="B153" s="22" t="s">
        <v>596</v>
      </c>
      <c r="C153" s="26" t="s">
        <v>648</v>
      </c>
      <c r="D153" s="124">
        <v>8.26</v>
      </c>
      <c r="E153" s="24"/>
      <c r="F153" s="11" t="s">
        <v>9</v>
      </c>
      <c r="G153" s="22" t="s">
        <v>106</v>
      </c>
      <c r="H153" s="22" t="s">
        <v>644</v>
      </c>
      <c r="I153" s="124" t="s">
        <v>514</v>
      </c>
      <c r="J153" s="24"/>
      <c r="P153" s="22"/>
      <c r="Q153" s="22"/>
      <c r="R153" s="124"/>
    </row>
    <row r="154" spans="1:18" s="17" customFormat="1">
      <c r="A154" s="11" t="s">
        <v>22</v>
      </c>
      <c r="B154" s="22" t="s">
        <v>594</v>
      </c>
      <c r="C154" s="23" t="s">
        <v>103</v>
      </c>
      <c r="D154" s="124">
        <v>8.2200000000000006</v>
      </c>
      <c r="E154" s="24"/>
      <c r="F154" s="11" t="s">
        <v>14</v>
      </c>
      <c r="G154" s="22" t="s">
        <v>105</v>
      </c>
      <c r="H154" s="22" t="s">
        <v>91</v>
      </c>
      <c r="I154" s="124">
        <v>6.92</v>
      </c>
      <c r="J154" s="24"/>
      <c r="P154" s="22"/>
      <c r="Q154" s="22"/>
      <c r="R154" s="124"/>
    </row>
    <row r="155" spans="1:18" s="17" customFormat="1">
      <c r="A155" s="11" t="s">
        <v>25</v>
      </c>
      <c r="B155" s="22" t="s">
        <v>638</v>
      </c>
      <c r="C155" s="22" t="s">
        <v>643</v>
      </c>
      <c r="D155" s="124">
        <v>8.1199999999999992</v>
      </c>
      <c r="E155" s="24"/>
      <c r="F155" s="11" t="s">
        <v>61</v>
      </c>
      <c r="G155" s="23" t="s">
        <v>60</v>
      </c>
      <c r="H155" s="23" t="s">
        <v>649</v>
      </c>
      <c r="I155" s="124">
        <v>6.76</v>
      </c>
      <c r="J155" s="24"/>
      <c r="P155" s="22"/>
      <c r="Q155" s="131"/>
      <c r="R155" s="124"/>
    </row>
    <row r="156" spans="1:18" s="17" customFormat="1">
      <c r="A156" s="11" t="s">
        <v>30</v>
      </c>
      <c r="B156" s="22" t="s">
        <v>36</v>
      </c>
      <c r="C156" s="22" t="s">
        <v>349</v>
      </c>
      <c r="D156" s="124">
        <v>8.0399999999999991</v>
      </c>
      <c r="E156" s="24"/>
      <c r="F156" s="11" t="s">
        <v>64</v>
      </c>
      <c r="G156" s="22" t="s">
        <v>589</v>
      </c>
      <c r="H156" s="22" t="s">
        <v>660</v>
      </c>
      <c r="I156" s="124" t="s">
        <v>781</v>
      </c>
      <c r="J156" s="24"/>
      <c r="P156" s="23"/>
      <c r="Q156" s="26"/>
      <c r="R156" s="124"/>
    </row>
    <row r="157" spans="1:18" s="17" customFormat="1">
      <c r="A157" s="11" t="s">
        <v>33</v>
      </c>
      <c r="B157" s="22" t="s">
        <v>600</v>
      </c>
      <c r="C157" s="131" t="s">
        <v>87</v>
      </c>
      <c r="D157" s="124" t="s">
        <v>779</v>
      </c>
      <c r="E157" s="24"/>
      <c r="F157" s="11" t="s">
        <v>66</v>
      </c>
      <c r="G157" s="23" t="s">
        <v>583</v>
      </c>
      <c r="H157" s="26" t="s">
        <v>648</v>
      </c>
      <c r="I157" s="124">
        <v>5.95</v>
      </c>
      <c r="J157" s="24"/>
      <c r="P157" s="22"/>
      <c r="Q157" s="22"/>
      <c r="R157" s="124"/>
    </row>
    <row r="158" spans="1:18" s="17" customFormat="1">
      <c r="A158" s="11" t="s">
        <v>35</v>
      </c>
      <c r="B158" s="23" t="s">
        <v>603</v>
      </c>
      <c r="C158" s="26" t="s">
        <v>662</v>
      </c>
      <c r="D158" s="124" t="s">
        <v>633</v>
      </c>
      <c r="E158" s="24"/>
      <c r="F158" s="11" t="s">
        <v>68</v>
      </c>
      <c r="G158" s="23" t="s">
        <v>591</v>
      </c>
      <c r="H158" s="26" t="s">
        <v>648</v>
      </c>
      <c r="I158" s="124" t="s">
        <v>770</v>
      </c>
      <c r="J158" s="24"/>
      <c r="P158" s="22"/>
      <c r="Q158" s="26"/>
      <c r="R158" s="124"/>
    </row>
    <row r="159" spans="1:18" s="17" customFormat="1">
      <c r="A159" s="11" t="s">
        <v>37</v>
      </c>
      <c r="B159" s="22" t="s">
        <v>763</v>
      </c>
      <c r="C159" s="22" t="s">
        <v>644</v>
      </c>
      <c r="D159" s="124" t="s">
        <v>778</v>
      </c>
      <c r="E159" s="24"/>
      <c r="F159" s="11" t="s">
        <v>31</v>
      </c>
      <c r="G159" s="22" t="s">
        <v>565</v>
      </c>
      <c r="H159" s="23" t="s">
        <v>89</v>
      </c>
      <c r="I159" s="124" t="s">
        <v>774</v>
      </c>
      <c r="J159" s="24"/>
      <c r="P159" s="22"/>
      <c r="Q159" s="23"/>
      <c r="R159" s="124"/>
    </row>
    <row r="160" spans="1:18" s="17" customFormat="1">
      <c r="A160" s="11" t="s">
        <v>39</v>
      </c>
      <c r="B160" s="22" t="s">
        <v>550</v>
      </c>
      <c r="C160" s="26" t="s">
        <v>89</v>
      </c>
      <c r="D160" s="124" t="s">
        <v>773</v>
      </c>
      <c r="E160" s="24"/>
      <c r="F160" s="11" t="s">
        <v>34</v>
      </c>
      <c r="G160" s="22" t="s">
        <v>580</v>
      </c>
      <c r="H160" s="22" t="s">
        <v>91</v>
      </c>
      <c r="I160" s="124">
        <v>4.58</v>
      </c>
      <c r="J160" s="24"/>
      <c r="P160" s="22"/>
      <c r="Q160" s="23"/>
      <c r="R160" s="124"/>
    </row>
    <row r="161" spans="1:18" s="17" customFormat="1">
      <c r="A161" s="1" t="s">
        <v>43</v>
      </c>
      <c r="B161" s="22" t="s">
        <v>595</v>
      </c>
      <c r="C161" s="23" t="s">
        <v>103</v>
      </c>
      <c r="D161" s="124">
        <v>7.32</v>
      </c>
      <c r="F161" s="32"/>
      <c r="G161" s="14"/>
      <c r="H161" s="18"/>
      <c r="I161" s="34"/>
      <c r="P161" s="22"/>
      <c r="Q161" s="131"/>
      <c r="R161" s="124"/>
    </row>
    <row r="162" spans="1:18" s="17" customFormat="1">
      <c r="A162" s="1" t="s">
        <v>46</v>
      </c>
      <c r="B162" s="22" t="s">
        <v>597</v>
      </c>
      <c r="C162" s="23" t="s">
        <v>649</v>
      </c>
      <c r="D162" s="124">
        <v>7.28</v>
      </c>
      <c r="F162" s="32"/>
      <c r="G162" s="14"/>
      <c r="H162" s="18"/>
      <c r="I162" s="34"/>
      <c r="P162" s="23"/>
      <c r="Q162" s="23"/>
      <c r="R162" s="124"/>
    </row>
    <row r="163" spans="1:18" s="17" customFormat="1">
      <c r="F163" s="32"/>
      <c r="G163" s="14"/>
      <c r="H163" s="18"/>
      <c r="I163" s="34"/>
      <c r="P163" s="22"/>
      <c r="Q163" s="22"/>
      <c r="R163" s="124"/>
    </row>
    <row r="164" spans="1:18" s="17" customFormat="1">
      <c r="F164" s="32"/>
      <c r="G164" s="14"/>
      <c r="H164" s="18"/>
      <c r="I164" s="34"/>
      <c r="P164" s="22"/>
      <c r="Q164" s="22"/>
      <c r="R164" s="124"/>
    </row>
    <row r="165" spans="1:18" s="17" customFormat="1">
      <c r="F165" s="32"/>
      <c r="G165" s="2" t="s">
        <v>109</v>
      </c>
      <c r="P165" s="22"/>
      <c r="Q165" s="22"/>
      <c r="R165" s="124"/>
    </row>
    <row r="166" spans="1:18" s="17" customFormat="1">
      <c r="F166" s="32"/>
      <c r="G166" s="14"/>
      <c r="H166" s="18"/>
      <c r="I166" s="34"/>
      <c r="P166" s="22"/>
      <c r="Q166" s="22"/>
      <c r="R166" s="124"/>
    </row>
    <row r="167" spans="1:18" s="17" customFormat="1">
      <c r="F167" s="32"/>
      <c r="G167" s="14"/>
      <c r="H167" s="18"/>
      <c r="I167" s="34"/>
      <c r="P167" s="23"/>
      <c r="Q167" s="23"/>
      <c r="R167" s="124"/>
    </row>
    <row r="168" spans="1:18" s="17" customFormat="1">
      <c r="F168" s="32"/>
      <c r="G168" s="14"/>
      <c r="H168" s="18"/>
      <c r="I168" s="34"/>
      <c r="P168" s="22"/>
      <c r="Q168" s="22"/>
      <c r="R168" s="124"/>
    </row>
    <row r="169" spans="1:18" s="17" customFormat="1">
      <c r="F169" s="32"/>
      <c r="G169" s="14"/>
      <c r="H169" s="18"/>
      <c r="I169" s="34"/>
      <c r="P169" s="23"/>
      <c r="Q169" s="26"/>
      <c r="R169" s="124"/>
    </row>
    <row r="170" spans="1:18" s="17" customFormat="1">
      <c r="F170" s="32"/>
      <c r="G170" s="14"/>
      <c r="H170" s="18"/>
      <c r="I170" s="34"/>
      <c r="P170" s="23"/>
      <c r="Q170" s="26"/>
      <c r="R170" s="124"/>
    </row>
    <row r="171" spans="1:18" s="17" customFormat="1">
      <c r="F171" s="32"/>
      <c r="G171" s="14"/>
      <c r="H171" s="18"/>
      <c r="I171" s="34"/>
      <c r="P171" s="22"/>
      <c r="Q171" s="23"/>
      <c r="R171" s="124"/>
    </row>
    <row r="172" spans="1:18" s="17" customFormat="1">
      <c r="F172" s="32"/>
      <c r="G172" s="14"/>
      <c r="H172" s="18"/>
      <c r="I172" s="34"/>
      <c r="P172" s="22"/>
      <c r="Q172" s="22"/>
      <c r="R172" s="124"/>
    </row>
    <row r="173" spans="1:18" s="17" customFormat="1">
      <c r="A173" s="1"/>
      <c r="B173" s="14"/>
      <c r="C173" s="19"/>
      <c r="F173" s="32"/>
      <c r="G173" s="14"/>
      <c r="H173" s="18"/>
      <c r="I173" s="34"/>
      <c r="P173" s="22"/>
      <c r="Q173" s="22"/>
      <c r="R173" s="124"/>
    </row>
    <row r="174" spans="1:18" s="17" customFormat="1">
      <c r="A174" s="1"/>
      <c r="B174" s="14"/>
      <c r="C174" s="19"/>
      <c r="F174" s="32"/>
      <c r="G174" s="14"/>
      <c r="H174" s="18"/>
      <c r="I174" s="34"/>
    </row>
    <row r="175" spans="1:18" s="17" customFormat="1">
      <c r="A175" s="1"/>
      <c r="B175" s="14"/>
      <c r="C175" s="19"/>
      <c r="F175" s="32"/>
      <c r="G175" s="14"/>
      <c r="H175" s="18"/>
      <c r="I175" s="34"/>
    </row>
    <row r="176" spans="1:18" s="17" customFormat="1">
      <c r="A176" s="1"/>
      <c r="B176" s="14"/>
      <c r="C176" s="19"/>
      <c r="F176" s="32"/>
      <c r="G176" s="14"/>
      <c r="H176" s="18"/>
      <c r="I176" s="34"/>
    </row>
    <row r="177" spans="1:9" s="17" customFormat="1">
      <c r="A177" s="1"/>
      <c r="B177" s="14"/>
      <c r="C177" s="19"/>
      <c r="F177" s="32"/>
      <c r="G177" s="14"/>
      <c r="H177" s="18"/>
      <c r="I177" s="34"/>
    </row>
    <row r="178" spans="1:9" s="17" customFormat="1">
      <c r="A178" s="1"/>
      <c r="B178" s="14"/>
      <c r="C178" s="19"/>
      <c r="F178" s="32"/>
      <c r="G178" s="14"/>
      <c r="H178" s="18"/>
      <c r="I178" s="34"/>
    </row>
    <row r="179" spans="1:9" s="17" customFormat="1">
      <c r="A179" s="1"/>
      <c r="B179" s="14"/>
      <c r="C179" s="19"/>
      <c r="F179" s="32"/>
      <c r="G179" s="14"/>
      <c r="H179" s="18"/>
      <c r="I179" s="34"/>
    </row>
    <row r="180" spans="1:9" s="17" customFormat="1">
      <c r="A180" s="1"/>
      <c r="B180" s="14"/>
      <c r="C180" s="19"/>
      <c r="F180" s="32"/>
      <c r="G180" s="14"/>
      <c r="H180" s="18"/>
      <c r="I180" s="34"/>
    </row>
    <row r="181" spans="1:9" s="17" customFormat="1">
      <c r="A181" s="1"/>
      <c r="B181" s="14"/>
      <c r="C181" s="19"/>
      <c r="F181" s="32"/>
      <c r="G181" s="14"/>
      <c r="H181" s="18"/>
      <c r="I181" s="34"/>
    </row>
    <row r="182" spans="1:9" s="17" customFormat="1">
      <c r="A182" s="1"/>
      <c r="B182" s="14"/>
      <c r="C182" s="19"/>
      <c r="F182" s="32"/>
      <c r="G182" s="14"/>
      <c r="H182" s="18"/>
      <c r="I182" s="34"/>
    </row>
    <row r="183" spans="1:9" s="17" customFormat="1">
      <c r="A183" s="1"/>
      <c r="B183" s="14"/>
      <c r="C183" s="19"/>
      <c r="F183" s="32"/>
      <c r="G183" s="14"/>
      <c r="H183" s="18"/>
      <c r="I183" s="34"/>
    </row>
    <row r="184" spans="1:9" s="17" customFormat="1">
      <c r="A184" s="1"/>
      <c r="B184" s="14"/>
      <c r="C184" s="19"/>
      <c r="F184" s="32"/>
      <c r="G184" s="14"/>
      <c r="H184" s="18"/>
      <c r="I184" s="34"/>
    </row>
    <row r="185" spans="1:9" s="17" customFormat="1">
      <c r="A185" s="1"/>
      <c r="B185" s="14"/>
      <c r="C185" s="19"/>
      <c r="F185" s="32"/>
      <c r="G185" s="14"/>
      <c r="H185" s="18"/>
      <c r="I185" s="34"/>
    </row>
    <row r="186" spans="1:9" s="17" customFormat="1">
      <c r="A186" s="1"/>
      <c r="B186" s="14"/>
      <c r="C186" s="19"/>
      <c r="F186" s="32"/>
      <c r="G186" s="14"/>
      <c r="H186" s="18"/>
      <c r="I186" s="34"/>
    </row>
    <row r="187" spans="1:9" s="17" customFormat="1">
      <c r="A187" s="1"/>
      <c r="B187" s="14"/>
      <c r="C187" s="19"/>
      <c r="F187" s="32"/>
      <c r="G187" s="14"/>
      <c r="H187" s="18"/>
      <c r="I187" s="34"/>
    </row>
    <row r="188" spans="1:9" s="17" customFormat="1">
      <c r="A188" s="1"/>
      <c r="B188" s="14"/>
      <c r="C188" s="19"/>
      <c r="F188" s="32"/>
      <c r="G188" s="14"/>
      <c r="H188" s="18"/>
      <c r="I188" s="34"/>
    </row>
    <row r="189" spans="1:9" s="17" customFormat="1">
      <c r="A189" s="1"/>
      <c r="B189" s="14"/>
      <c r="C189" s="19"/>
      <c r="F189" s="32"/>
      <c r="G189" s="14"/>
      <c r="H189" s="18"/>
      <c r="I189" s="34"/>
    </row>
    <row r="190" spans="1:9" s="17" customFormat="1">
      <c r="A190" s="1"/>
      <c r="B190" s="14"/>
      <c r="C190" s="19"/>
      <c r="F190" s="32"/>
      <c r="G190" s="14"/>
      <c r="H190" s="18"/>
      <c r="I190" s="34"/>
    </row>
    <row r="191" spans="1:9" s="17" customFormat="1">
      <c r="A191" s="1"/>
      <c r="B191" s="14"/>
      <c r="C191" s="19"/>
      <c r="F191" s="32"/>
      <c r="G191" s="14"/>
      <c r="H191" s="18"/>
      <c r="I191" s="34"/>
    </row>
    <row r="192" spans="1:9" s="17" customFormat="1">
      <c r="A192" s="1"/>
      <c r="B192" s="14"/>
      <c r="C192" s="19"/>
      <c r="F192" s="32"/>
      <c r="G192" s="14"/>
      <c r="H192" s="18"/>
      <c r="I192" s="34"/>
    </row>
    <row r="193" spans="1:9" s="17" customFormat="1">
      <c r="A193" s="112"/>
      <c r="B193" s="14"/>
      <c r="C193" s="18"/>
      <c r="D193" s="35"/>
      <c r="F193" s="32"/>
      <c r="G193" s="14"/>
      <c r="H193" s="18"/>
      <c r="I193" s="34"/>
    </row>
    <row r="194" spans="1:9" s="17" customFormat="1">
      <c r="A194" s="112"/>
      <c r="B194" s="14"/>
      <c r="C194" s="18"/>
      <c r="D194" s="35"/>
      <c r="F194" s="32"/>
      <c r="G194" s="14"/>
      <c r="H194" s="18"/>
      <c r="I194" s="34"/>
    </row>
    <row r="195" spans="1:9" s="17" customFormat="1">
      <c r="A195" s="112"/>
      <c r="B195" s="14"/>
      <c r="C195" s="18"/>
      <c r="D195" s="35"/>
      <c r="F195" s="32"/>
      <c r="G195" s="14"/>
      <c r="H195" s="18"/>
      <c r="I195" s="34"/>
    </row>
    <row r="196" spans="1:9" s="17" customFormat="1">
      <c r="A196" s="112"/>
      <c r="B196" s="14"/>
      <c r="C196" s="18"/>
      <c r="D196" s="35"/>
      <c r="F196" s="32"/>
      <c r="G196" s="14"/>
      <c r="H196" s="18"/>
      <c r="I196" s="34"/>
    </row>
    <row r="197" spans="1:9" s="17" customFormat="1">
      <c r="A197" s="112"/>
      <c r="B197" s="14"/>
      <c r="C197" s="18"/>
      <c r="D197" s="35"/>
      <c r="F197" s="32"/>
      <c r="G197" s="14"/>
      <c r="H197" s="18"/>
      <c r="I197" s="34"/>
    </row>
    <row r="198" spans="1:9" s="17" customFormat="1">
      <c r="A198" s="112"/>
      <c r="B198" s="14"/>
      <c r="C198" s="18"/>
      <c r="D198" s="35"/>
      <c r="F198" s="32"/>
      <c r="G198" s="14"/>
      <c r="H198" s="18"/>
      <c r="I198" s="34"/>
    </row>
    <row r="199" spans="1:9" s="17" customFormat="1">
      <c r="A199" s="112"/>
      <c r="B199" s="14"/>
      <c r="C199" s="18"/>
      <c r="D199" s="35"/>
      <c r="F199" s="32"/>
      <c r="G199" s="14"/>
      <c r="H199" s="18"/>
      <c r="I199" s="34"/>
    </row>
    <row r="200" spans="1:9" s="17" customFormat="1">
      <c r="A200" s="112"/>
      <c r="B200" s="14"/>
      <c r="C200" s="18"/>
      <c r="D200" s="35"/>
      <c r="F200" s="32"/>
      <c r="G200" s="14"/>
      <c r="H200" s="18"/>
      <c r="I200" s="34"/>
    </row>
    <row r="201" spans="1:9" s="17" customFormat="1">
      <c r="A201" s="112"/>
      <c r="B201" s="14"/>
      <c r="C201" s="18"/>
      <c r="D201" s="35"/>
      <c r="F201" s="32"/>
      <c r="G201" s="14"/>
      <c r="H201" s="18"/>
      <c r="I201" s="34"/>
    </row>
    <row r="202" spans="1:9" s="17" customFormat="1">
      <c r="A202" s="112"/>
      <c r="B202" s="14"/>
      <c r="C202" s="18"/>
      <c r="D202" s="35"/>
      <c r="F202" s="32"/>
      <c r="G202" s="14"/>
      <c r="H202" s="18"/>
      <c r="I202" s="34"/>
    </row>
    <row r="203" spans="1:9" s="17" customFormat="1">
      <c r="A203" s="112"/>
      <c r="B203" s="14"/>
      <c r="C203" s="18"/>
      <c r="D203" s="35"/>
      <c r="F203" s="32"/>
      <c r="G203" s="14"/>
      <c r="H203" s="18"/>
      <c r="I203" s="34"/>
    </row>
    <row r="204" spans="1:9" s="17" customFormat="1">
      <c r="A204" s="112"/>
      <c r="B204" s="14"/>
      <c r="C204" s="18"/>
      <c r="D204" s="35"/>
      <c r="F204" s="32"/>
      <c r="G204" s="14"/>
      <c r="H204" s="18"/>
      <c r="I204" s="34"/>
    </row>
    <row r="205" spans="1:9" s="17" customFormat="1">
      <c r="A205" s="112"/>
      <c r="B205" s="14"/>
      <c r="C205" s="18"/>
      <c r="D205" s="35"/>
      <c r="F205" s="32"/>
      <c r="G205" s="14"/>
      <c r="H205" s="18"/>
      <c r="I205" s="34"/>
    </row>
    <row r="206" spans="1:9" s="17" customFormat="1">
      <c r="A206" s="32"/>
      <c r="B206" s="14"/>
      <c r="C206" s="18"/>
      <c r="D206" s="35"/>
      <c r="F206" s="32"/>
      <c r="G206" s="14"/>
      <c r="H206" s="18"/>
      <c r="I206" s="34"/>
    </row>
    <row r="207" spans="1:9" s="17" customFormat="1">
      <c r="A207" s="32"/>
      <c r="B207" s="14"/>
      <c r="C207" s="18"/>
      <c r="D207" s="35"/>
      <c r="F207" s="32"/>
      <c r="G207" s="14"/>
      <c r="H207" s="18"/>
      <c r="I207" s="34"/>
    </row>
    <row r="208" spans="1:9" s="17" customFormat="1">
      <c r="A208" s="32"/>
      <c r="B208" s="14"/>
      <c r="C208" s="18"/>
      <c r="D208" s="35"/>
      <c r="F208" s="32"/>
      <c r="G208" s="14"/>
      <c r="H208" s="18"/>
      <c r="I208" s="34"/>
    </row>
    <row r="209" spans="1:9" s="17" customFormat="1">
      <c r="A209" s="32"/>
      <c r="B209" s="14"/>
      <c r="C209" s="18"/>
      <c r="D209" s="35"/>
      <c r="F209" s="32"/>
      <c r="G209" s="14"/>
      <c r="H209" s="18"/>
      <c r="I209" s="34"/>
    </row>
    <row r="210" spans="1:9" s="17" customFormat="1">
      <c r="A210" s="32"/>
      <c r="B210" s="14"/>
      <c r="C210" s="18"/>
      <c r="D210" s="35"/>
      <c r="F210" s="32"/>
      <c r="G210" s="14"/>
      <c r="H210" s="18"/>
      <c r="I210" s="34"/>
    </row>
    <row r="211" spans="1:9" s="17" customFormat="1">
      <c r="A211" s="32"/>
      <c r="B211" s="14"/>
      <c r="C211" s="18"/>
      <c r="D211" s="35"/>
      <c r="F211" s="32"/>
      <c r="G211" s="14"/>
      <c r="H211" s="18"/>
      <c r="I211" s="34"/>
    </row>
    <row r="212" spans="1:9" s="17" customFormat="1">
      <c r="A212" s="32"/>
      <c r="B212" s="14"/>
      <c r="C212" s="18"/>
      <c r="D212" s="35"/>
      <c r="F212" s="32"/>
      <c r="G212" s="14"/>
      <c r="H212" s="18"/>
      <c r="I212" s="34"/>
    </row>
    <row r="213" spans="1:9" s="17" customFormat="1">
      <c r="A213" s="32"/>
      <c r="B213" s="14"/>
      <c r="C213" s="18"/>
      <c r="D213" s="35"/>
      <c r="F213" s="32"/>
      <c r="G213" s="14"/>
      <c r="H213" s="18"/>
      <c r="I213" s="34"/>
    </row>
    <row r="214" spans="1:9" s="17" customFormat="1">
      <c r="A214" s="32"/>
      <c r="B214" s="14"/>
      <c r="C214" s="18"/>
      <c r="D214" s="35"/>
      <c r="F214" s="14"/>
      <c r="G214" s="14"/>
      <c r="H214" s="14"/>
      <c r="I214" s="36"/>
    </row>
    <row r="215" spans="1:9" s="17" customFormat="1">
      <c r="A215" s="32"/>
      <c r="B215" s="14"/>
      <c r="C215" s="18"/>
      <c r="D215" s="35"/>
      <c r="F215" s="14"/>
      <c r="G215" s="14"/>
      <c r="H215" s="14"/>
      <c r="I215" s="36"/>
    </row>
    <row r="216" spans="1:9" s="17" customFormat="1">
      <c r="A216" s="14"/>
      <c r="B216" s="14"/>
      <c r="C216" s="14"/>
      <c r="D216" s="15"/>
      <c r="F216" s="14"/>
      <c r="G216" s="14"/>
      <c r="H216" s="14"/>
      <c r="I216" s="36"/>
    </row>
    <row r="217" spans="1:9" s="17" customFormat="1">
      <c r="A217" s="1"/>
      <c r="B217" s="14"/>
      <c r="C217" s="19"/>
      <c r="F217" s="14"/>
      <c r="G217" s="14"/>
      <c r="H217" s="14"/>
      <c r="I217" s="36"/>
    </row>
    <row r="218" spans="1:9" s="17" customFormat="1">
      <c r="A218" s="1"/>
      <c r="B218" s="14"/>
      <c r="C218" s="19"/>
      <c r="F218" s="14"/>
      <c r="G218" s="14"/>
      <c r="H218" s="14"/>
      <c r="I218" s="36"/>
    </row>
    <row r="219" spans="1:9" s="17" customFormat="1">
      <c r="A219" s="1"/>
      <c r="B219" s="14"/>
      <c r="C219" s="19"/>
      <c r="F219" s="14"/>
      <c r="G219" s="14"/>
      <c r="H219" s="14"/>
      <c r="I219" s="36"/>
    </row>
    <row r="220" spans="1:9" s="17" customFormat="1">
      <c r="A220" s="1"/>
      <c r="B220" s="14"/>
      <c r="C220" s="19"/>
      <c r="F220" s="14"/>
      <c r="G220" s="14"/>
      <c r="H220" s="14"/>
      <c r="I220" s="36"/>
    </row>
    <row r="221" spans="1:9" s="17" customFormat="1">
      <c r="A221" s="1"/>
      <c r="B221" s="14"/>
      <c r="C221" s="19"/>
      <c r="F221" s="14"/>
      <c r="G221" s="14"/>
      <c r="H221" s="14"/>
      <c r="I221" s="36"/>
    </row>
    <row r="222" spans="1:9" s="17" customFormat="1">
      <c r="A222" s="1"/>
      <c r="B222" s="14"/>
      <c r="C222" s="19"/>
      <c r="F222" s="14"/>
      <c r="G222" s="14"/>
      <c r="H222" s="14"/>
      <c r="I222" s="36"/>
    </row>
    <row r="223" spans="1:9" s="17" customFormat="1">
      <c r="A223" s="1"/>
      <c r="B223" s="14"/>
      <c r="C223" s="19"/>
      <c r="F223" s="14"/>
      <c r="G223" s="14"/>
      <c r="H223" s="14"/>
      <c r="I223" s="36"/>
    </row>
    <row r="224" spans="1:9" s="17" customFormat="1">
      <c r="A224" s="1"/>
      <c r="B224" s="14"/>
      <c r="C224" s="19"/>
      <c r="F224" s="14"/>
      <c r="G224" s="14"/>
      <c r="H224" s="14"/>
      <c r="I224" s="36"/>
    </row>
    <row r="225" spans="1:9" s="17" customFormat="1">
      <c r="A225" s="1"/>
      <c r="B225" s="14"/>
      <c r="C225" s="19"/>
      <c r="F225" s="14"/>
      <c r="G225" s="14"/>
      <c r="H225" s="14"/>
      <c r="I225" s="36"/>
    </row>
    <row r="226" spans="1:9" s="17" customFormat="1">
      <c r="A226" s="1"/>
      <c r="B226" s="14"/>
      <c r="C226" s="19"/>
      <c r="F226" s="14"/>
      <c r="G226" s="14"/>
      <c r="H226" s="14"/>
      <c r="I226" s="36"/>
    </row>
    <row r="227" spans="1:9" s="17" customFormat="1">
      <c r="A227" s="1"/>
      <c r="B227" s="14"/>
      <c r="C227" s="19"/>
      <c r="F227" s="14"/>
      <c r="G227" s="14"/>
      <c r="H227" s="14"/>
      <c r="I227" s="36"/>
    </row>
    <row r="228" spans="1:9" s="17" customFormat="1">
      <c r="A228" s="1"/>
      <c r="B228" s="14"/>
      <c r="C228" s="19"/>
      <c r="F228" s="14"/>
      <c r="G228" s="14"/>
      <c r="H228" s="14"/>
      <c r="I228" s="36"/>
    </row>
    <row r="229" spans="1:9" s="17" customFormat="1">
      <c r="A229" s="1"/>
      <c r="B229" s="14"/>
      <c r="C229" s="19"/>
      <c r="F229" s="14"/>
      <c r="G229" s="14"/>
      <c r="H229" s="14"/>
      <c r="I229" s="36"/>
    </row>
    <row r="230" spans="1:9" s="17" customFormat="1">
      <c r="A230" s="1"/>
      <c r="B230" s="14"/>
      <c r="C230" s="19"/>
      <c r="F230" s="14"/>
      <c r="G230" s="14"/>
      <c r="H230" s="14"/>
      <c r="I230" s="36"/>
    </row>
    <row r="231" spans="1:9" s="17" customFormat="1">
      <c r="A231" s="1"/>
      <c r="B231" s="14"/>
      <c r="C231" s="19"/>
      <c r="F231" s="14"/>
      <c r="G231" s="14"/>
      <c r="H231" s="14"/>
      <c r="I231" s="36"/>
    </row>
    <row r="232" spans="1:9" s="17" customFormat="1">
      <c r="A232" s="1"/>
      <c r="B232" s="14"/>
      <c r="C232" s="19"/>
      <c r="F232" s="14"/>
      <c r="G232" s="14"/>
      <c r="H232" s="14"/>
      <c r="I232" s="36"/>
    </row>
    <row r="233" spans="1:9" s="17" customFormat="1">
      <c r="A233" s="1"/>
      <c r="B233" s="14"/>
      <c r="C233" s="19"/>
      <c r="F233" s="14"/>
      <c r="G233" s="14"/>
      <c r="H233" s="14"/>
      <c r="I233" s="36"/>
    </row>
    <row r="234" spans="1:9" s="17" customFormat="1">
      <c r="A234" s="1"/>
      <c r="B234" s="14"/>
      <c r="C234" s="19"/>
      <c r="F234" s="14"/>
      <c r="G234" s="14"/>
      <c r="H234" s="14"/>
      <c r="I234" s="36"/>
    </row>
    <row r="235" spans="1:9" s="17" customFormat="1">
      <c r="A235" s="1"/>
      <c r="B235" s="14"/>
      <c r="C235" s="19"/>
      <c r="F235" s="14"/>
      <c r="G235" s="14"/>
      <c r="H235" s="14"/>
      <c r="I235" s="36"/>
    </row>
    <row r="236" spans="1:9" s="17" customFormat="1">
      <c r="A236" s="1"/>
      <c r="B236" s="14"/>
      <c r="C236" s="19"/>
      <c r="F236" s="14"/>
      <c r="G236" s="14"/>
      <c r="H236" s="14"/>
      <c r="I236" s="36"/>
    </row>
    <row r="237" spans="1:9" s="17" customFormat="1">
      <c r="A237" s="1"/>
      <c r="B237" s="14"/>
      <c r="C237" s="19"/>
      <c r="F237" s="14"/>
      <c r="G237" s="14"/>
      <c r="H237" s="14"/>
      <c r="I237" s="36"/>
    </row>
    <row r="238" spans="1:9" s="17" customFormat="1">
      <c r="A238" s="1"/>
      <c r="B238" s="14"/>
      <c r="C238" s="19"/>
      <c r="F238" s="14"/>
      <c r="G238" s="14"/>
      <c r="H238" s="14"/>
      <c r="I238" s="36"/>
    </row>
    <row r="239" spans="1:9" s="17" customFormat="1">
      <c r="A239" s="1"/>
      <c r="B239" s="14"/>
      <c r="C239" s="19"/>
      <c r="F239" s="14"/>
      <c r="G239" s="14"/>
      <c r="H239" s="14"/>
      <c r="I239" s="36"/>
    </row>
    <row r="240" spans="1:9" s="17" customFormat="1">
      <c r="A240" s="1"/>
      <c r="B240" s="14"/>
      <c r="C240" s="19"/>
      <c r="F240" s="14"/>
      <c r="G240" s="14"/>
      <c r="H240" s="14"/>
      <c r="I240" s="36"/>
    </row>
    <row r="241" spans="1:9" s="17" customFormat="1">
      <c r="A241" s="1"/>
      <c r="B241" s="14"/>
      <c r="C241" s="19"/>
      <c r="F241" s="14"/>
      <c r="G241" s="14"/>
      <c r="H241" s="14"/>
      <c r="I241" s="36"/>
    </row>
    <row r="242" spans="1:9" s="17" customFormat="1">
      <c r="A242" s="1"/>
      <c r="B242" s="14"/>
      <c r="C242" s="19"/>
      <c r="F242" s="14"/>
      <c r="G242" s="14"/>
      <c r="H242" s="14"/>
      <c r="I242" s="36"/>
    </row>
    <row r="243" spans="1:9" s="17" customFormat="1">
      <c r="A243" s="1"/>
      <c r="B243" s="14"/>
      <c r="C243" s="19"/>
      <c r="F243" s="14"/>
      <c r="G243" s="14"/>
      <c r="H243" s="14"/>
      <c r="I243" s="36"/>
    </row>
    <row r="244" spans="1:9" s="17" customFormat="1">
      <c r="A244" s="1"/>
      <c r="B244" s="14"/>
      <c r="C244" s="19"/>
      <c r="F244" s="14"/>
      <c r="G244" s="14"/>
      <c r="H244" s="14"/>
      <c r="I244" s="36"/>
    </row>
    <row r="245" spans="1:9" s="17" customFormat="1">
      <c r="A245" s="1"/>
      <c r="B245" s="14"/>
      <c r="C245" s="19"/>
      <c r="F245" s="14"/>
      <c r="G245" s="14"/>
      <c r="H245" s="14"/>
      <c r="I245" s="36"/>
    </row>
    <row r="246" spans="1:9" s="17" customFormat="1">
      <c r="A246" s="1"/>
      <c r="B246" s="14"/>
      <c r="C246" s="19"/>
      <c r="F246" s="14"/>
      <c r="G246" s="14"/>
      <c r="H246" s="14"/>
      <c r="I246" s="36"/>
    </row>
    <row r="247" spans="1:9" s="17" customFormat="1">
      <c r="A247" s="1"/>
      <c r="B247" s="14"/>
      <c r="C247" s="19"/>
      <c r="F247" s="14"/>
      <c r="G247" s="14"/>
      <c r="H247" s="14"/>
      <c r="I247" s="36"/>
    </row>
    <row r="248" spans="1:9" s="17" customFormat="1">
      <c r="A248" s="1"/>
      <c r="B248" s="14"/>
      <c r="C248" s="19"/>
      <c r="F248" s="14"/>
      <c r="G248" s="14"/>
      <c r="H248" s="14"/>
      <c r="I248" s="36"/>
    </row>
    <row r="249" spans="1:9" s="17" customFormat="1">
      <c r="A249" s="1"/>
      <c r="B249" s="14"/>
      <c r="C249" s="19"/>
      <c r="F249" s="14"/>
      <c r="G249" s="14"/>
      <c r="H249" s="14"/>
      <c r="I249" s="36"/>
    </row>
    <row r="250" spans="1:9" s="17" customFormat="1">
      <c r="A250" s="112"/>
      <c r="B250" s="14"/>
      <c r="C250" s="18"/>
      <c r="D250" s="20"/>
      <c r="F250" s="14"/>
      <c r="G250" s="14"/>
      <c r="H250" s="14"/>
      <c r="I250" s="36"/>
    </row>
    <row r="251" spans="1:9" s="17" customFormat="1">
      <c r="A251" s="112"/>
      <c r="B251" s="14"/>
      <c r="C251" s="18"/>
      <c r="D251" s="20"/>
      <c r="F251" s="14"/>
      <c r="G251" s="14"/>
      <c r="H251" s="14"/>
      <c r="I251" s="36"/>
    </row>
    <row r="252" spans="1:9" s="17" customFormat="1">
      <c r="A252" s="112"/>
      <c r="B252" s="14"/>
      <c r="C252" s="18"/>
      <c r="D252" s="20"/>
      <c r="F252" s="14"/>
      <c r="G252" s="14"/>
      <c r="H252" s="14"/>
      <c r="I252" s="36"/>
    </row>
    <row r="253" spans="1:9" s="17" customFormat="1">
      <c r="A253" s="112"/>
      <c r="B253" s="14"/>
      <c r="C253" s="18"/>
      <c r="D253" s="20"/>
      <c r="F253" s="14"/>
      <c r="G253" s="14"/>
      <c r="H253" s="14"/>
      <c r="I253" s="36"/>
    </row>
    <row r="254" spans="1:9" s="17" customFormat="1">
      <c r="A254" s="112"/>
      <c r="B254" s="14"/>
      <c r="C254" s="18"/>
      <c r="D254" s="20"/>
      <c r="F254" s="14"/>
      <c r="G254" s="14"/>
      <c r="H254" s="14"/>
      <c r="I254" s="36"/>
    </row>
    <row r="255" spans="1:9" s="17" customFormat="1">
      <c r="A255" s="112"/>
      <c r="B255" s="14"/>
      <c r="C255" s="18"/>
      <c r="D255" s="20"/>
      <c r="F255" s="14"/>
      <c r="G255" s="14"/>
      <c r="H255" s="14"/>
      <c r="I255" s="36"/>
    </row>
    <row r="256" spans="1:9" s="17" customFormat="1">
      <c r="A256" s="112"/>
      <c r="B256" s="14"/>
      <c r="C256" s="18"/>
      <c r="D256" s="20"/>
      <c r="F256" s="14"/>
      <c r="G256" s="14"/>
      <c r="H256" s="14"/>
      <c r="I256" s="36"/>
    </row>
    <row r="257" spans="1:10" s="17" customFormat="1">
      <c r="A257" s="112"/>
      <c r="B257" s="14"/>
      <c r="C257" s="18"/>
      <c r="D257" s="20"/>
      <c r="F257" s="14"/>
      <c r="G257" s="14"/>
      <c r="H257" s="14"/>
      <c r="I257" s="36"/>
    </row>
    <row r="258" spans="1:10" s="17" customFormat="1">
      <c r="A258" s="112"/>
      <c r="B258" s="14"/>
      <c r="C258" s="18"/>
      <c r="D258" s="20"/>
      <c r="F258" s="14"/>
      <c r="G258" s="14"/>
      <c r="H258" s="14"/>
      <c r="I258" s="36"/>
    </row>
    <row r="259" spans="1:10" s="17" customFormat="1">
      <c r="A259" s="112"/>
      <c r="B259" s="14"/>
      <c r="C259" s="18"/>
      <c r="D259" s="20"/>
      <c r="F259" s="14"/>
      <c r="G259" s="14"/>
      <c r="H259" s="14"/>
      <c r="I259" s="36"/>
    </row>
    <row r="260" spans="1:10" s="16" customFormat="1">
      <c r="A260" s="112"/>
      <c r="B260" s="14"/>
      <c r="C260" s="18"/>
      <c r="D260" s="20"/>
      <c r="E260" s="17"/>
      <c r="F260" s="5"/>
      <c r="G260" s="14"/>
      <c r="H260" s="31"/>
      <c r="J260" s="17"/>
    </row>
    <row r="261" spans="1:10" s="16" customFormat="1">
      <c r="A261" s="112"/>
      <c r="B261" s="14"/>
      <c r="C261" s="18"/>
      <c r="D261" s="20"/>
      <c r="E261" s="17"/>
      <c r="F261" s="5"/>
      <c r="G261" s="14"/>
      <c r="H261" s="31"/>
      <c r="J261" s="17"/>
    </row>
    <row r="262" spans="1:10" s="16" customFormat="1">
      <c r="A262" s="112"/>
      <c r="B262" s="14"/>
      <c r="C262" s="18"/>
      <c r="D262" s="20"/>
      <c r="E262" s="17"/>
      <c r="F262" s="5"/>
      <c r="G262" s="14"/>
      <c r="H262" s="31"/>
      <c r="J262" s="17"/>
    </row>
    <row r="263" spans="1:10" s="16" customFormat="1">
      <c r="A263" s="112"/>
      <c r="B263" s="14"/>
      <c r="C263" s="18"/>
      <c r="D263" s="20"/>
      <c r="E263" s="17"/>
      <c r="F263" s="5"/>
      <c r="G263" s="14"/>
      <c r="H263" s="31"/>
      <c r="J263" s="17"/>
    </row>
    <row r="264" spans="1:10" s="16" customFormat="1">
      <c r="A264" s="112"/>
      <c r="B264" s="14"/>
      <c r="C264" s="18"/>
      <c r="D264" s="20"/>
      <c r="E264" s="17"/>
      <c r="F264" s="5"/>
      <c r="G264" s="14"/>
      <c r="H264" s="31"/>
      <c r="J264" s="17"/>
    </row>
    <row r="265" spans="1:10" s="16" customFormat="1">
      <c r="A265" s="112"/>
      <c r="B265" s="14"/>
      <c r="C265" s="18"/>
      <c r="D265" s="20"/>
      <c r="E265" s="17"/>
      <c r="F265" s="5"/>
      <c r="G265" s="14"/>
      <c r="H265" s="31"/>
      <c r="J265" s="17"/>
    </row>
    <row r="266" spans="1:10" s="16" customFormat="1">
      <c r="A266" s="112"/>
      <c r="B266" s="14"/>
      <c r="C266" s="18"/>
      <c r="D266" s="20"/>
      <c r="E266" s="17"/>
      <c r="F266" s="5"/>
      <c r="G266" s="14"/>
      <c r="H266" s="31"/>
      <c r="J266" s="17"/>
    </row>
    <row r="267" spans="1:10" s="16" customFormat="1">
      <c r="A267" s="112"/>
      <c r="B267" s="14"/>
      <c r="C267" s="18"/>
      <c r="D267" s="20"/>
      <c r="E267" s="17"/>
      <c r="F267" s="5"/>
      <c r="G267" s="14"/>
      <c r="H267" s="31"/>
      <c r="J267" s="17"/>
    </row>
    <row r="268" spans="1:10" s="16" customFormat="1">
      <c r="A268" s="1"/>
      <c r="B268" s="14"/>
      <c r="C268" s="19"/>
      <c r="D268" s="17"/>
      <c r="E268" s="17"/>
      <c r="F268" s="5"/>
      <c r="G268" s="14"/>
      <c r="H268" s="31"/>
      <c r="J268" s="17"/>
    </row>
    <row r="269" spans="1:10" s="16" customFormat="1">
      <c r="A269" s="1"/>
      <c r="B269" s="14"/>
      <c r="C269" s="19"/>
      <c r="D269" s="17"/>
      <c r="E269" s="17"/>
      <c r="F269" s="5"/>
      <c r="G269" s="2"/>
      <c r="H269" s="31"/>
      <c r="J269" s="17"/>
    </row>
    <row r="270" spans="1:10" s="16" customFormat="1">
      <c r="A270" s="1"/>
      <c r="B270" s="14"/>
      <c r="C270" s="19"/>
      <c r="D270" s="17"/>
      <c r="E270" s="17"/>
      <c r="F270" s="5"/>
      <c r="G270" s="14"/>
      <c r="H270" s="31"/>
      <c r="J270" s="17"/>
    </row>
    <row r="271" spans="1:10" s="16" customFormat="1">
      <c r="A271" s="1"/>
      <c r="B271" s="14"/>
      <c r="C271" s="19"/>
      <c r="D271" s="17"/>
      <c r="E271" s="17"/>
      <c r="F271" s="5"/>
      <c r="G271" s="14"/>
      <c r="H271" s="31"/>
      <c r="J271" s="17"/>
    </row>
    <row r="272" spans="1:10" s="16" customFormat="1">
      <c r="A272" s="1"/>
      <c r="B272" s="14"/>
      <c r="C272" s="19"/>
      <c r="D272" s="17"/>
      <c r="E272" s="17"/>
      <c r="F272" s="5"/>
      <c r="G272" s="14"/>
      <c r="H272" s="31"/>
      <c r="J272" s="17"/>
    </row>
    <row r="273" spans="1:10" s="16" customFormat="1">
      <c r="A273" s="1"/>
      <c r="B273" s="14"/>
      <c r="C273" s="19"/>
      <c r="D273" s="17"/>
      <c r="E273" s="17"/>
      <c r="F273" s="5"/>
      <c r="G273" s="14"/>
      <c r="H273" s="31"/>
      <c r="J273" s="17"/>
    </row>
    <row r="274" spans="1:10" s="16" customFormat="1">
      <c r="A274" s="1"/>
      <c r="B274" s="14"/>
      <c r="C274" s="19"/>
      <c r="D274" s="17"/>
      <c r="E274" s="17"/>
      <c r="F274" s="5"/>
      <c r="G274" s="2"/>
      <c r="H274" s="14"/>
      <c r="J274" s="17"/>
    </row>
    <row r="275" spans="1:10" s="16" customFormat="1">
      <c r="A275" s="1"/>
      <c r="B275" s="14"/>
      <c r="C275" s="19"/>
      <c r="D275" s="17"/>
      <c r="E275" s="17"/>
      <c r="F275" s="5"/>
      <c r="G275" s="14"/>
      <c r="H275" s="31"/>
      <c r="J275" s="17"/>
    </row>
    <row r="276" spans="1:10" s="16" customFormat="1">
      <c r="A276" s="1"/>
      <c r="B276" s="14"/>
      <c r="C276" s="19"/>
      <c r="D276" s="17"/>
      <c r="E276" s="17"/>
      <c r="F276" s="5"/>
      <c r="G276" s="14"/>
      <c r="H276" s="31"/>
      <c r="J276" s="17"/>
    </row>
    <row r="278" spans="1:10" s="16" customFormat="1">
      <c r="A278" s="5"/>
      <c r="B278" s="14"/>
      <c r="C278" s="19"/>
      <c r="D278" s="17"/>
      <c r="E278" s="17"/>
      <c r="F278" s="15"/>
      <c r="G278" s="2"/>
      <c r="H278" s="14"/>
      <c r="J278" s="17"/>
    </row>
    <row r="280" spans="1:10" s="16" customFormat="1">
      <c r="A280" s="5"/>
      <c r="B280" s="14"/>
      <c r="C280" s="19"/>
      <c r="D280" s="17"/>
      <c r="E280" s="17"/>
      <c r="F280" s="15"/>
      <c r="G280" s="2"/>
      <c r="H280" s="14"/>
      <c r="J280" s="17"/>
    </row>
    <row r="281" spans="1:10" s="16" customFormat="1">
      <c r="A281" s="5"/>
      <c r="B281" s="14"/>
      <c r="C281" s="19"/>
      <c r="D281" s="17"/>
      <c r="E281" s="17"/>
      <c r="F281" s="15"/>
      <c r="G281" s="2"/>
      <c r="H281" s="14"/>
      <c r="J281" s="17"/>
    </row>
    <row r="282" spans="1:10" s="16" customFormat="1">
      <c r="A282" s="5"/>
      <c r="B282" s="14"/>
      <c r="C282" s="19"/>
      <c r="D282" s="17"/>
      <c r="E282" s="17"/>
      <c r="F282" s="15"/>
      <c r="G282" s="2"/>
      <c r="H282" s="14"/>
      <c r="J282" s="17"/>
    </row>
    <row r="283" spans="1:10" s="16" customFormat="1">
      <c r="A283" s="5"/>
      <c r="B283" s="14"/>
      <c r="C283" s="19"/>
      <c r="D283" s="17"/>
      <c r="E283" s="17"/>
      <c r="F283" s="15"/>
      <c r="G283" s="2"/>
      <c r="H283" s="14"/>
      <c r="J283" s="17"/>
    </row>
    <row r="284" spans="1:10" s="16" customFormat="1">
      <c r="A284" s="5"/>
      <c r="B284" s="14"/>
      <c r="C284" s="19"/>
      <c r="D284" s="17"/>
      <c r="E284" s="17"/>
      <c r="F284" s="15"/>
      <c r="G284" s="2"/>
      <c r="H284" s="14"/>
      <c r="J284" s="17"/>
    </row>
    <row r="285" spans="1:10" s="16" customFormat="1">
      <c r="A285" s="5"/>
      <c r="B285" s="14"/>
      <c r="C285" s="19"/>
      <c r="D285" s="17"/>
      <c r="E285" s="17"/>
      <c r="F285" s="15"/>
      <c r="G285" s="2"/>
      <c r="H285" s="14"/>
      <c r="J285" s="17"/>
    </row>
    <row r="286" spans="1:10" s="16" customFormat="1">
      <c r="A286" s="5"/>
      <c r="B286" s="14"/>
      <c r="C286" s="19"/>
      <c r="D286" s="17"/>
      <c r="E286" s="17"/>
      <c r="F286" s="15"/>
      <c r="G286" s="2"/>
      <c r="H286" s="14"/>
      <c r="J286" s="17"/>
    </row>
    <row r="288" spans="1:10" s="16" customFormat="1">
      <c r="A288" s="5"/>
      <c r="B288" s="14"/>
      <c r="C288" s="19"/>
      <c r="D288" s="37"/>
      <c r="E288" s="17"/>
      <c r="F288" s="15"/>
      <c r="G288" s="2"/>
      <c r="H288" s="14"/>
      <c r="J288" s="17"/>
    </row>
    <row r="289" spans="1:10" s="16" customFormat="1">
      <c r="A289" s="5"/>
      <c r="B289" s="14"/>
      <c r="C289" s="19"/>
      <c r="D289" s="38"/>
      <c r="E289" s="17"/>
      <c r="F289" s="15"/>
      <c r="G289" s="2"/>
      <c r="H289" s="14"/>
      <c r="J289" s="17"/>
    </row>
    <row r="290" spans="1:10" s="16" customFormat="1">
      <c r="A290" s="5"/>
      <c r="B290" s="14"/>
      <c r="C290" s="19"/>
      <c r="D290" s="38"/>
      <c r="E290" s="17"/>
      <c r="F290" s="15"/>
      <c r="G290" s="2"/>
      <c r="H290" s="14"/>
      <c r="J290" s="17"/>
    </row>
    <row r="291" spans="1:10" s="16" customFormat="1">
      <c r="A291" s="5"/>
      <c r="B291" s="14"/>
      <c r="C291" s="19"/>
      <c r="D291" s="38"/>
      <c r="E291" s="17"/>
      <c r="F291" s="15"/>
      <c r="G291" s="2"/>
      <c r="H291" s="14"/>
      <c r="J291" s="17"/>
    </row>
    <row r="292" spans="1:10" s="17" customFormat="1">
      <c r="A292" s="5"/>
      <c r="B292" s="14"/>
      <c r="C292" s="19"/>
      <c r="D292" s="38"/>
      <c r="F292" s="15"/>
      <c r="G292" s="2"/>
      <c r="H292" s="14"/>
      <c r="I292" s="16"/>
    </row>
    <row r="293" spans="1:10" s="17" customFormat="1">
      <c r="A293" s="5"/>
      <c r="B293" s="14"/>
      <c r="C293" s="19"/>
      <c r="D293" s="38"/>
      <c r="F293" s="15"/>
      <c r="G293" s="2"/>
      <c r="H293" s="14"/>
      <c r="I293" s="16"/>
    </row>
    <row r="294" spans="1:10" s="17" customFormat="1">
      <c r="A294" s="5"/>
      <c r="B294" s="14"/>
      <c r="C294" s="31"/>
      <c r="D294" s="38"/>
      <c r="F294" s="15"/>
      <c r="G294" s="2"/>
      <c r="H294" s="14"/>
      <c r="I294" s="16"/>
    </row>
    <row r="295" spans="1:10" s="17" customFormat="1">
      <c r="A295" s="5"/>
      <c r="B295" s="14"/>
      <c r="C295" s="31"/>
      <c r="D295" s="38"/>
      <c r="F295" s="15"/>
      <c r="G295" s="2"/>
      <c r="H295" s="14"/>
      <c r="I295" s="16"/>
    </row>
    <row r="296" spans="1:10" s="17" customFormat="1">
      <c r="A296" s="5"/>
      <c r="B296" s="14"/>
      <c r="C296" s="19"/>
      <c r="D296" s="38"/>
      <c r="F296" s="15"/>
      <c r="G296" s="2"/>
      <c r="H296" s="14"/>
      <c r="I296" s="16"/>
    </row>
    <row r="297" spans="1:10" s="17" customFormat="1">
      <c r="A297" s="5"/>
      <c r="B297" s="14"/>
      <c r="C297" s="19"/>
      <c r="D297" s="38"/>
      <c r="F297" s="15"/>
      <c r="G297" s="2"/>
      <c r="H297" s="14"/>
      <c r="I297" s="16"/>
    </row>
    <row r="298" spans="1:10" s="17" customFormat="1">
      <c r="A298" s="5"/>
      <c r="B298" s="14"/>
      <c r="C298" s="31"/>
      <c r="D298" s="38"/>
      <c r="F298" s="15"/>
      <c r="G298" s="2"/>
      <c r="H298" s="14"/>
      <c r="I298" s="16"/>
    </row>
    <row r="299" spans="1:10" s="17" customFormat="1">
      <c r="A299" s="5"/>
      <c r="B299" s="14"/>
      <c r="C299" s="19"/>
      <c r="D299" s="38"/>
      <c r="F299" s="15"/>
      <c r="G299" s="2"/>
      <c r="H299" s="14"/>
      <c r="I299" s="16"/>
    </row>
    <row r="300" spans="1:10" s="17" customFormat="1">
      <c r="A300" s="5"/>
      <c r="B300" s="14"/>
      <c r="C300" s="19"/>
      <c r="D300" s="38"/>
      <c r="F300" s="15"/>
      <c r="G300" s="2"/>
      <c r="H300" s="14"/>
      <c r="I300" s="16"/>
    </row>
    <row r="301" spans="1:10" s="17" customFormat="1">
      <c r="A301" s="5"/>
      <c r="B301" s="14"/>
      <c r="C301" s="19"/>
      <c r="D301" s="38"/>
      <c r="F301" s="15"/>
      <c r="G301" s="2"/>
      <c r="H301" s="14"/>
      <c r="I301" s="16"/>
    </row>
    <row r="302" spans="1:10" s="17" customFormat="1">
      <c r="A302" s="5"/>
      <c r="B302" s="14"/>
      <c r="C302" s="19"/>
      <c r="D302" s="38"/>
      <c r="F302" s="15"/>
      <c r="G302" s="2"/>
      <c r="H302" s="14"/>
      <c r="I302" s="16"/>
    </row>
    <row r="303" spans="1:10" s="17" customFormat="1">
      <c r="A303" s="5"/>
      <c r="B303" s="14"/>
      <c r="C303" s="19"/>
      <c r="D303" s="38"/>
      <c r="F303" s="15"/>
      <c r="G303" s="2"/>
      <c r="H303" s="14"/>
      <c r="I303" s="16"/>
    </row>
    <row r="304" spans="1:10" s="17" customFormat="1">
      <c r="A304" s="5"/>
      <c r="B304" s="14"/>
      <c r="C304" s="19"/>
      <c r="D304" s="38"/>
      <c r="F304" s="15"/>
      <c r="G304" s="2"/>
      <c r="H304" s="14"/>
      <c r="I304" s="16"/>
    </row>
    <row r="305" spans="1:9" s="17" customFormat="1">
      <c r="A305" s="5"/>
      <c r="B305" s="14"/>
      <c r="C305" s="19"/>
      <c r="D305" s="38"/>
      <c r="F305" s="15"/>
      <c r="G305" s="2"/>
      <c r="H305" s="14"/>
      <c r="I305" s="16"/>
    </row>
    <row r="306" spans="1:9" s="17" customFormat="1">
      <c r="A306" s="5"/>
      <c r="B306" s="14"/>
      <c r="C306" s="19"/>
      <c r="D306" s="38"/>
      <c r="F306" s="15"/>
      <c r="G306" s="2"/>
      <c r="H306" s="14"/>
      <c r="I306" s="16"/>
    </row>
    <row r="307" spans="1:9" s="17" customFormat="1">
      <c r="A307" s="5"/>
      <c r="B307" s="14"/>
      <c r="C307" s="19"/>
      <c r="D307" s="38"/>
      <c r="F307" s="15"/>
      <c r="G307" s="2"/>
      <c r="H307" s="14"/>
      <c r="I307" s="16"/>
    </row>
    <row r="308" spans="1:9" s="17" customFormat="1">
      <c r="A308" s="5"/>
      <c r="B308" s="14"/>
      <c r="C308" s="19"/>
      <c r="D308" s="38"/>
      <c r="F308" s="15"/>
      <c r="G308" s="2"/>
      <c r="H308" s="14"/>
      <c r="I308" s="16"/>
    </row>
    <row r="309" spans="1:9" s="17" customFormat="1">
      <c r="A309" s="5"/>
      <c r="B309" s="14"/>
      <c r="C309" s="14"/>
      <c r="D309" s="38"/>
      <c r="F309" s="15"/>
      <c r="G309" s="2"/>
      <c r="H309" s="14"/>
      <c r="I309" s="16"/>
    </row>
    <row r="310" spans="1:9" s="17" customFormat="1">
      <c r="A310" s="5"/>
      <c r="B310" s="14"/>
      <c r="C310" s="19"/>
      <c r="D310" s="38"/>
      <c r="F310" s="15"/>
      <c r="G310" s="2"/>
      <c r="H310" s="14"/>
      <c r="I310" s="16"/>
    </row>
    <row r="314" spans="1:9" s="17" customFormat="1">
      <c r="A314" s="5"/>
      <c r="B314" s="14"/>
      <c r="C314" s="19"/>
      <c r="F314" s="15"/>
      <c r="G314" s="2"/>
      <c r="H314" s="14"/>
      <c r="I314" s="16"/>
    </row>
    <row r="315" spans="1:9" s="17" customFormat="1">
      <c r="A315" s="5"/>
      <c r="B315" s="14"/>
      <c r="C315" s="19"/>
      <c r="F315" s="15"/>
      <c r="G315" s="2"/>
      <c r="H315" s="14"/>
      <c r="I315" s="16"/>
    </row>
    <row r="316" spans="1:9" s="17" customFormat="1">
      <c r="A316" s="5"/>
      <c r="B316" s="14"/>
      <c r="C316" s="19"/>
      <c r="F316" s="15"/>
      <c r="G316" s="2"/>
      <c r="H316" s="14"/>
      <c r="I316" s="16"/>
    </row>
    <row r="317" spans="1:9" s="17" customFormat="1">
      <c r="A317" s="5"/>
      <c r="B317" s="14"/>
      <c r="C317" s="19"/>
      <c r="F317" s="15"/>
      <c r="G317" s="2"/>
      <c r="H317" s="14"/>
      <c r="I317" s="16"/>
    </row>
    <row r="318" spans="1:9" s="17" customFormat="1">
      <c r="A318" s="5"/>
      <c r="B318" s="14"/>
      <c r="C318" s="19"/>
      <c r="F318" s="15"/>
      <c r="G318" s="2"/>
      <c r="H318" s="14"/>
      <c r="I318" s="16"/>
    </row>
    <row r="319" spans="1:9" s="17" customFormat="1">
      <c r="A319" s="5"/>
      <c r="B319" s="14"/>
      <c r="C319" s="19"/>
      <c r="F319" s="15"/>
      <c r="G319" s="2"/>
      <c r="H319" s="14"/>
      <c r="I319" s="16"/>
    </row>
    <row r="320" spans="1:9" s="17" customFormat="1">
      <c r="A320" s="5"/>
      <c r="B320" s="14"/>
      <c r="C320" s="19"/>
      <c r="F320" s="15"/>
      <c r="G320" s="2"/>
      <c r="H320" s="14"/>
      <c r="I320" s="16"/>
    </row>
    <row r="321" spans="1:9" s="17" customFormat="1">
      <c r="A321" s="5"/>
      <c r="B321" s="14"/>
      <c r="C321" s="19"/>
      <c r="F321" s="15"/>
      <c r="G321" s="2"/>
      <c r="H321" s="14"/>
      <c r="I321" s="16"/>
    </row>
    <row r="322" spans="1:9" s="17" customFormat="1">
      <c r="A322" s="5"/>
      <c r="B322" s="14"/>
      <c r="C322" s="19"/>
      <c r="F322" s="15"/>
      <c r="G322" s="2"/>
      <c r="H322" s="14"/>
      <c r="I322" s="16"/>
    </row>
    <row r="323" spans="1:9" s="17" customFormat="1">
      <c r="A323" s="5"/>
      <c r="B323" s="14"/>
      <c r="C323" s="19"/>
      <c r="F323" s="5"/>
      <c r="G323" s="14"/>
      <c r="H323" s="14"/>
      <c r="I323" s="39"/>
    </row>
    <row r="324" spans="1:9" s="17" customFormat="1">
      <c r="A324" s="5"/>
      <c r="B324" s="14"/>
      <c r="C324" s="19"/>
      <c r="D324" s="15"/>
      <c r="F324" s="5"/>
      <c r="G324" s="14"/>
      <c r="H324" s="14"/>
      <c r="I324" s="39"/>
    </row>
    <row r="325" spans="1:9" s="17" customFormat="1">
      <c r="A325" s="5"/>
      <c r="B325" s="14"/>
      <c r="C325" s="19"/>
      <c r="D325" s="15"/>
      <c r="F325" s="5"/>
      <c r="G325" s="14"/>
      <c r="H325" s="14"/>
      <c r="I325" s="39"/>
    </row>
    <row r="326" spans="1:9" s="17" customFormat="1">
      <c r="A326" s="5"/>
      <c r="B326" s="14"/>
      <c r="C326" s="19"/>
      <c r="D326" s="15"/>
      <c r="F326" s="5"/>
      <c r="G326" s="14"/>
      <c r="H326" s="14"/>
      <c r="I326" s="39"/>
    </row>
    <row r="327" spans="1:9" s="17" customFormat="1">
      <c r="A327" s="5"/>
      <c r="B327" s="14"/>
      <c r="C327" s="19"/>
      <c r="D327" s="15"/>
      <c r="F327" s="5"/>
      <c r="G327" s="14"/>
      <c r="H327" s="14"/>
      <c r="I327" s="39"/>
    </row>
    <row r="328" spans="1:9" s="17" customFormat="1">
      <c r="A328" s="5"/>
      <c r="B328" s="14"/>
      <c r="C328" s="19"/>
      <c r="D328" s="15"/>
      <c r="F328" s="15"/>
      <c r="G328" s="2"/>
      <c r="H328" s="14"/>
      <c r="I328" s="39"/>
    </row>
    <row r="329" spans="1:9" s="17" customFormat="1">
      <c r="A329" s="5"/>
      <c r="B329" s="14"/>
      <c r="C329" s="19"/>
      <c r="D329" s="15"/>
      <c r="F329" s="15"/>
      <c r="G329" s="2"/>
      <c r="H329" s="14"/>
      <c r="I329" s="39"/>
    </row>
    <row r="330" spans="1:9" s="17" customFormat="1">
      <c r="A330" s="5"/>
      <c r="B330" s="14"/>
      <c r="C330" s="19"/>
      <c r="D330" s="15"/>
      <c r="F330" s="15"/>
      <c r="G330" s="2"/>
      <c r="H330" s="14"/>
      <c r="I330" s="39"/>
    </row>
    <row r="331" spans="1:9" s="17" customFormat="1">
      <c r="A331" s="5"/>
      <c r="B331" s="14"/>
      <c r="C331" s="19"/>
      <c r="D331" s="15"/>
      <c r="F331" s="15"/>
      <c r="G331" s="2"/>
      <c r="H331" s="14"/>
      <c r="I331" s="39"/>
    </row>
    <row r="332" spans="1:9" s="17" customFormat="1">
      <c r="A332" s="5"/>
      <c r="B332" s="14"/>
      <c r="C332" s="19"/>
      <c r="D332" s="15"/>
      <c r="F332" s="15"/>
      <c r="G332" s="2"/>
      <c r="H332" s="14"/>
      <c r="I332" s="39"/>
    </row>
    <row r="333" spans="1:9" s="17" customFormat="1">
      <c r="A333" s="5"/>
      <c r="B333" s="14"/>
      <c r="C333" s="19"/>
      <c r="D333" s="15"/>
      <c r="F333" s="15"/>
      <c r="G333" s="2"/>
      <c r="H333" s="14"/>
      <c r="I333" s="39"/>
    </row>
    <row r="334" spans="1:9" s="17" customFormat="1">
      <c r="A334" s="1"/>
      <c r="B334" s="14"/>
      <c r="C334" s="19"/>
      <c r="F334" s="15"/>
      <c r="G334" s="2"/>
      <c r="H334" s="14"/>
      <c r="I334" s="39"/>
    </row>
    <row r="335" spans="1:9" s="17" customFormat="1">
      <c r="A335" s="1"/>
      <c r="B335" s="14"/>
      <c r="C335" s="19"/>
      <c r="F335" s="15"/>
      <c r="G335" s="2"/>
      <c r="H335" s="14"/>
      <c r="I335" s="39"/>
    </row>
    <row r="336" spans="1:9" s="17" customFormat="1">
      <c r="A336" s="1"/>
      <c r="B336" s="14"/>
      <c r="C336" s="19"/>
      <c r="F336" s="15"/>
      <c r="G336" s="2"/>
      <c r="H336" s="14"/>
      <c r="I336" s="39"/>
    </row>
    <row r="337" spans="1:9" s="17" customFormat="1">
      <c r="A337" s="1"/>
      <c r="B337" s="14"/>
      <c r="C337" s="19"/>
      <c r="F337" s="15"/>
      <c r="G337" s="2"/>
      <c r="H337" s="14"/>
      <c r="I337" s="39"/>
    </row>
    <row r="338" spans="1:9" s="17" customFormat="1">
      <c r="A338" s="1"/>
      <c r="B338" s="14"/>
      <c r="C338" s="19"/>
      <c r="F338" s="15"/>
      <c r="G338" s="2"/>
      <c r="H338" s="14"/>
      <c r="I338" s="39"/>
    </row>
    <row r="339" spans="1:9" s="17" customFormat="1">
      <c r="A339" s="1"/>
      <c r="B339" s="14"/>
      <c r="C339" s="19"/>
      <c r="F339" s="15"/>
      <c r="G339" s="2"/>
      <c r="H339" s="14"/>
      <c r="I339" s="39"/>
    </row>
    <row r="340" spans="1:9" s="17" customFormat="1">
      <c r="A340" s="1"/>
      <c r="B340" s="14"/>
      <c r="C340" s="19"/>
      <c r="F340" s="15"/>
      <c r="G340" s="2"/>
      <c r="H340" s="14"/>
      <c r="I340" s="39"/>
    </row>
    <row r="341" spans="1:9" s="17" customFormat="1">
      <c r="A341" s="1"/>
      <c r="B341" s="14"/>
      <c r="C341" s="19"/>
      <c r="F341" s="15"/>
      <c r="G341" s="2"/>
      <c r="H341" s="14"/>
      <c r="I341" s="39"/>
    </row>
    <row r="342" spans="1:9" s="17" customFormat="1">
      <c r="A342" s="1"/>
      <c r="B342" s="14"/>
      <c r="C342" s="19"/>
      <c r="F342" s="15"/>
      <c r="G342" s="2"/>
      <c r="H342" s="14"/>
      <c r="I342" s="39"/>
    </row>
    <row r="343" spans="1:9" s="17" customFormat="1">
      <c r="A343" s="1"/>
      <c r="B343" s="14"/>
      <c r="C343" s="19"/>
      <c r="F343" s="15"/>
      <c r="G343" s="2"/>
      <c r="H343" s="14"/>
      <c r="I343" s="39"/>
    </row>
    <row r="344" spans="1:9" s="17" customFormat="1">
      <c r="A344" s="1"/>
      <c r="B344" s="14"/>
      <c r="C344" s="19"/>
      <c r="F344" s="15"/>
      <c r="G344" s="2"/>
      <c r="H344" s="14"/>
      <c r="I344" s="39"/>
    </row>
    <row r="345" spans="1:9" s="17" customFormat="1">
      <c r="A345" s="1"/>
      <c r="B345" s="14"/>
      <c r="C345" s="19"/>
      <c r="F345" s="15"/>
      <c r="G345" s="2"/>
      <c r="H345" s="14"/>
      <c r="I345" s="39"/>
    </row>
    <row r="346" spans="1:9" s="17" customFormat="1">
      <c r="A346" s="1"/>
      <c r="B346" s="14"/>
      <c r="C346" s="19"/>
      <c r="F346" s="15"/>
      <c r="G346" s="2"/>
      <c r="H346" s="14"/>
      <c r="I346" s="39"/>
    </row>
    <row r="347" spans="1:9" s="17" customFormat="1">
      <c r="A347" s="1"/>
      <c r="B347" s="14"/>
      <c r="C347" s="19"/>
      <c r="F347" s="15"/>
      <c r="G347" s="2"/>
      <c r="H347" s="14"/>
      <c r="I347" s="39"/>
    </row>
    <row r="348" spans="1:9" s="17" customFormat="1">
      <c r="A348" s="1"/>
      <c r="B348" s="14"/>
      <c r="C348" s="19"/>
      <c r="F348" s="15"/>
      <c r="G348" s="2"/>
      <c r="H348" s="14"/>
      <c r="I348" s="39"/>
    </row>
    <row r="349" spans="1:9" s="17" customFormat="1">
      <c r="A349" s="1"/>
      <c r="B349" s="14"/>
      <c r="C349" s="19"/>
      <c r="F349" s="15"/>
      <c r="G349" s="2"/>
      <c r="H349" s="14"/>
      <c r="I349" s="39"/>
    </row>
  </sheetData>
  <sortState ref="P147:R173">
    <sortCondition descending="1" ref="R147:R173"/>
  </sortState>
  <mergeCells count="42">
    <mergeCell ref="I65:I68"/>
    <mergeCell ref="I77:I80"/>
    <mergeCell ref="G73:G76"/>
    <mergeCell ref="I73:I76"/>
    <mergeCell ref="G69:G72"/>
    <mergeCell ref="I69:I72"/>
    <mergeCell ref="I89:I92"/>
    <mergeCell ref="B81:B84"/>
    <mergeCell ref="D81:D84"/>
    <mergeCell ref="B85:B88"/>
    <mergeCell ref="D85:D88"/>
    <mergeCell ref="G81:G84"/>
    <mergeCell ref="I81:I84"/>
    <mergeCell ref="I85:I88"/>
    <mergeCell ref="G85:G88"/>
    <mergeCell ref="B89:B92"/>
    <mergeCell ref="D89:D92"/>
    <mergeCell ref="B65:B68"/>
    <mergeCell ref="D65:D68"/>
    <mergeCell ref="B73:B76"/>
    <mergeCell ref="D73:D76"/>
    <mergeCell ref="B69:B72"/>
    <mergeCell ref="D69:D72"/>
    <mergeCell ref="G89:G92"/>
    <mergeCell ref="G77:G80"/>
    <mergeCell ref="G65:G68"/>
    <mergeCell ref="A1:I1"/>
    <mergeCell ref="A2:I2"/>
    <mergeCell ref="A65:A68"/>
    <mergeCell ref="A93:A96"/>
    <mergeCell ref="A69:A72"/>
    <mergeCell ref="F65:F68"/>
    <mergeCell ref="A89:A92"/>
    <mergeCell ref="E77:E80"/>
    <mergeCell ref="A81:A84"/>
    <mergeCell ref="A85:A88"/>
    <mergeCell ref="A73:A76"/>
    <mergeCell ref="A77:A80"/>
    <mergeCell ref="B93:B96"/>
    <mergeCell ref="D93:D96"/>
    <mergeCell ref="B77:B80"/>
    <mergeCell ref="D77:D80"/>
  </mergeCells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4"/>
  <sheetViews>
    <sheetView topLeftCell="A154" workbookViewId="0">
      <selection activeCell="L186" sqref="L186"/>
    </sheetView>
  </sheetViews>
  <sheetFormatPr defaultRowHeight="12.75"/>
  <cols>
    <col min="1" max="1" width="6.5703125" style="2" customWidth="1"/>
    <col min="2" max="2" width="20" style="14" customWidth="1"/>
    <col min="3" max="3" width="7.85546875" style="17" customWidth="1"/>
    <col min="4" max="4" width="5.85546875" style="66" customWidth="1"/>
    <col min="5" max="5" width="7.7109375" style="14" customWidth="1"/>
    <col min="6" max="6" width="6.28515625" style="2" customWidth="1"/>
    <col min="7" max="7" width="19.28515625" style="14" customWidth="1"/>
    <col min="8" max="8" width="5.28515625" style="68" customWidth="1"/>
    <col min="9" max="9" width="5.28515625" style="66" customWidth="1"/>
    <col min="10" max="12" width="9.140625" style="14"/>
    <col min="13" max="13" width="17" style="14" customWidth="1"/>
    <col min="14" max="14" width="14.7109375" style="14" customWidth="1"/>
    <col min="15" max="256" width="9.140625" style="14"/>
    <col min="257" max="257" width="6.5703125" style="14" customWidth="1"/>
    <col min="258" max="258" width="20" style="14" customWidth="1"/>
    <col min="259" max="259" width="7.85546875" style="14" customWidth="1"/>
    <col min="260" max="260" width="5.85546875" style="14" customWidth="1"/>
    <col min="261" max="261" width="7.7109375" style="14" customWidth="1"/>
    <col min="262" max="262" width="6.28515625" style="14" customWidth="1"/>
    <col min="263" max="263" width="19.28515625" style="14" customWidth="1"/>
    <col min="264" max="265" width="5.28515625" style="14" customWidth="1"/>
    <col min="266" max="512" width="9.140625" style="14"/>
    <col min="513" max="513" width="6.5703125" style="14" customWidth="1"/>
    <col min="514" max="514" width="20" style="14" customWidth="1"/>
    <col min="515" max="515" width="7.85546875" style="14" customWidth="1"/>
    <col min="516" max="516" width="5.85546875" style="14" customWidth="1"/>
    <col min="517" max="517" width="7.7109375" style="14" customWidth="1"/>
    <col min="518" max="518" width="6.28515625" style="14" customWidth="1"/>
    <col min="519" max="519" width="19.28515625" style="14" customWidth="1"/>
    <col min="520" max="521" width="5.28515625" style="14" customWidth="1"/>
    <col min="522" max="768" width="9.140625" style="14"/>
    <col min="769" max="769" width="6.5703125" style="14" customWidth="1"/>
    <col min="770" max="770" width="20" style="14" customWidth="1"/>
    <col min="771" max="771" width="7.85546875" style="14" customWidth="1"/>
    <col min="772" max="772" width="5.85546875" style="14" customWidth="1"/>
    <col min="773" max="773" width="7.7109375" style="14" customWidth="1"/>
    <col min="774" max="774" width="6.28515625" style="14" customWidth="1"/>
    <col min="775" max="775" width="19.28515625" style="14" customWidth="1"/>
    <col min="776" max="777" width="5.28515625" style="14" customWidth="1"/>
    <col min="778" max="1024" width="9.140625" style="14"/>
    <col min="1025" max="1025" width="6.5703125" style="14" customWidth="1"/>
    <col min="1026" max="1026" width="20" style="14" customWidth="1"/>
    <col min="1027" max="1027" width="7.85546875" style="14" customWidth="1"/>
    <col min="1028" max="1028" width="5.85546875" style="14" customWidth="1"/>
    <col min="1029" max="1029" width="7.7109375" style="14" customWidth="1"/>
    <col min="1030" max="1030" width="6.28515625" style="14" customWidth="1"/>
    <col min="1031" max="1031" width="19.28515625" style="14" customWidth="1"/>
    <col min="1032" max="1033" width="5.28515625" style="14" customWidth="1"/>
    <col min="1034" max="1280" width="9.140625" style="14"/>
    <col min="1281" max="1281" width="6.5703125" style="14" customWidth="1"/>
    <col min="1282" max="1282" width="20" style="14" customWidth="1"/>
    <col min="1283" max="1283" width="7.85546875" style="14" customWidth="1"/>
    <col min="1284" max="1284" width="5.85546875" style="14" customWidth="1"/>
    <col min="1285" max="1285" width="7.7109375" style="14" customWidth="1"/>
    <col min="1286" max="1286" width="6.28515625" style="14" customWidth="1"/>
    <col min="1287" max="1287" width="19.28515625" style="14" customWidth="1"/>
    <col min="1288" max="1289" width="5.28515625" style="14" customWidth="1"/>
    <col min="1290" max="1536" width="9.140625" style="14"/>
    <col min="1537" max="1537" width="6.5703125" style="14" customWidth="1"/>
    <col min="1538" max="1538" width="20" style="14" customWidth="1"/>
    <col min="1539" max="1539" width="7.85546875" style="14" customWidth="1"/>
    <col min="1540" max="1540" width="5.85546875" style="14" customWidth="1"/>
    <col min="1541" max="1541" width="7.7109375" style="14" customWidth="1"/>
    <col min="1542" max="1542" width="6.28515625" style="14" customWidth="1"/>
    <col min="1543" max="1543" width="19.28515625" style="14" customWidth="1"/>
    <col min="1544" max="1545" width="5.28515625" style="14" customWidth="1"/>
    <col min="1546" max="1792" width="9.140625" style="14"/>
    <col min="1793" max="1793" width="6.5703125" style="14" customWidth="1"/>
    <col min="1794" max="1794" width="20" style="14" customWidth="1"/>
    <col min="1795" max="1795" width="7.85546875" style="14" customWidth="1"/>
    <col min="1796" max="1796" width="5.85546875" style="14" customWidth="1"/>
    <col min="1797" max="1797" width="7.7109375" style="14" customWidth="1"/>
    <col min="1798" max="1798" width="6.28515625" style="14" customWidth="1"/>
    <col min="1799" max="1799" width="19.28515625" style="14" customWidth="1"/>
    <col min="1800" max="1801" width="5.28515625" style="14" customWidth="1"/>
    <col min="1802" max="2048" width="9.140625" style="14"/>
    <col min="2049" max="2049" width="6.5703125" style="14" customWidth="1"/>
    <col min="2050" max="2050" width="20" style="14" customWidth="1"/>
    <col min="2051" max="2051" width="7.85546875" style="14" customWidth="1"/>
    <col min="2052" max="2052" width="5.85546875" style="14" customWidth="1"/>
    <col min="2053" max="2053" width="7.7109375" style="14" customWidth="1"/>
    <col min="2054" max="2054" width="6.28515625" style="14" customWidth="1"/>
    <col min="2055" max="2055" width="19.28515625" style="14" customWidth="1"/>
    <col min="2056" max="2057" width="5.28515625" style="14" customWidth="1"/>
    <col min="2058" max="2304" width="9.140625" style="14"/>
    <col min="2305" max="2305" width="6.5703125" style="14" customWidth="1"/>
    <col min="2306" max="2306" width="20" style="14" customWidth="1"/>
    <col min="2307" max="2307" width="7.85546875" style="14" customWidth="1"/>
    <col min="2308" max="2308" width="5.85546875" style="14" customWidth="1"/>
    <col min="2309" max="2309" width="7.7109375" style="14" customWidth="1"/>
    <col min="2310" max="2310" width="6.28515625" style="14" customWidth="1"/>
    <col min="2311" max="2311" width="19.28515625" style="14" customWidth="1"/>
    <col min="2312" max="2313" width="5.28515625" style="14" customWidth="1"/>
    <col min="2314" max="2560" width="9.140625" style="14"/>
    <col min="2561" max="2561" width="6.5703125" style="14" customWidth="1"/>
    <col min="2562" max="2562" width="20" style="14" customWidth="1"/>
    <col min="2563" max="2563" width="7.85546875" style="14" customWidth="1"/>
    <col min="2564" max="2564" width="5.85546875" style="14" customWidth="1"/>
    <col min="2565" max="2565" width="7.7109375" style="14" customWidth="1"/>
    <col min="2566" max="2566" width="6.28515625" style="14" customWidth="1"/>
    <col min="2567" max="2567" width="19.28515625" style="14" customWidth="1"/>
    <col min="2568" max="2569" width="5.28515625" style="14" customWidth="1"/>
    <col min="2570" max="2816" width="9.140625" style="14"/>
    <col min="2817" max="2817" width="6.5703125" style="14" customWidth="1"/>
    <col min="2818" max="2818" width="20" style="14" customWidth="1"/>
    <col min="2819" max="2819" width="7.85546875" style="14" customWidth="1"/>
    <col min="2820" max="2820" width="5.85546875" style="14" customWidth="1"/>
    <col min="2821" max="2821" width="7.7109375" style="14" customWidth="1"/>
    <col min="2822" max="2822" width="6.28515625" style="14" customWidth="1"/>
    <col min="2823" max="2823" width="19.28515625" style="14" customWidth="1"/>
    <col min="2824" max="2825" width="5.28515625" style="14" customWidth="1"/>
    <col min="2826" max="3072" width="9.140625" style="14"/>
    <col min="3073" max="3073" width="6.5703125" style="14" customWidth="1"/>
    <col min="3074" max="3074" width="20" style="14" customWidth="1"/>
    <col min="3075" max="3075" width="7.85546875" style="14" customWidth="1"/>
    <col min="3076" max="3076" width="5.85546875" style="14" customWidth="1"/>
    <col min="3077" max="3077" width="7.7109375" style="14" customWidth="1"/>
    <col min="3078" max="3078" width="6.28515625" style="14" customWidth="1"/>
    <col min="3079" max="3079" width="19.28515625" style="14" customWidth="1"/>
    <col min="3080" max="3081" width="5.28515625" style="14" customWidth="1"/>
    <col min="3082" max="3328" width="9.140625" style="14"/>
    <col min="3329" max="3329" width="6.5703125" style="14" customWidth="1"/>
    <col min="3330" max="3330" width="20" style="14" customWidth="1"/>
    <col min="3331" max="3331" width="7.85546875" style="14" customWidth="1"/>
    <col min="3332" max="3332" width="5.85546875" style="14" customWidth="1"/>
    <col min="3333" max="3333" width="7.7109375" style="14" customWidth="1"/>
    <col min="3334" max="3334" width="6.28515625" style="14" customWidth="1"/>
    <col min="3335" max="3335" width="19.28515625" style="14" customWidth="1"/>
    <col min="3336" max="3337" width="5.28515625" style="14" customWidth="1"/>
    <col min="3338" max="3584" width="9.140625" style="14"/>
    <col min="3585" max="3585" width="6.5703125" style="14" customWidth="1"/>
    <col min="3586" max="3586" width="20" style="14" customWidth="1"/>
    <col min="3587" max="3587" width="7.85546875" style="14" customWidth="1"/>
    <col min="3588" max="3588" width="5.85546875" style="14" customWidth="1"/>
    <col min="3589" max="3589" width="7.7109375" style="14" customWidth="1"/>
    <col min="3590" max="3590" width="6.28515625" style="14" customWidth="1"/>
    <col min="3591" max="3591" width="19.28515625" style="14" customWidth="1"/>
    <col min="3592" max="3593" width="5.28515625" style="14" customWidth="1"/>
    <col min="3594" max="3840" width="9.140625" style="14"/>
    <col min="3841" max="3841" width="6.5703125" style="14" customWidth="1"/>
    <col min="3842" max="3842" width="20" style="14" customWidth="1"/>
    <col min="3843" max="3843" width="7.85546875" style="14" customWidth="1"/>
    <col min="3844" max="3844" width="5.85546875" style="14" customWidth="1"/>
    <col min="3845" max="3845" width="7.7109375" style="14" customWidth="1"/>
    <col min="3846" max="3846" width="6.28515625" style="14" customWidth="1"/>
    <col min="3847" max="3847" width="19.28515625" style="14" customWidth="1"/>
    <col min="3848" max="3849" width="5.28515625" style="14" customWidth="1"/>
    <col min="3850" max="4096" width="9.140625" style="14"/>
    <col min="4097" max="4097" width="6.5703125" style="14" customWidth="1"/>
    <col min="4098" max="4098" width="20" style="14" customWidth="1"/>
    <col min="4099" max="4099" width="7.85546875" style="14" customWidth="1"/>
    <col min="4100" max="4100" width="5.85546875" style="14" customWidth="1"/>
    <col min="4101" max="4101" width="7.7109375" style="14" customWidth="1"/>
    <col min="4102" max="4102" width="6.28515625" style="14" customWidth="1"/>
    <col min="4103" max="4103" width="19.28515625" style="14" customWidth="1"/>
    <col min="4104" max="4105" width="5.28515625" style="14" customWidth="1"/>
    <col min="4106" max="4352" width="9.140625" style="14"/>
    <col min="4353" max="4353" width="6.5703125" style="14" customWidth="1"/>
    <col min="4354" max="4354" width="20" style="14" customWidth="1"/>
    <col min="4355" max="4355" width="7.85546875" style="14" customWidth="1"/>
    <col min="4356" max="4356" width="5.85546875" style="14" customWidth="1"/>
    <col min="4357" max="4357" width="7.7109375" style="14" customWidth="1"/>
    <col min="4358" max="4358" width="6.28515625" style="14" customWidth="1"/>
    <col min="4359" max="4359" width="19.28515625" style="14" customWidth="1"/>
    <col min="4360" max="4361" width="5.28515625" style="14" customWidth="1"/>
    <col min="4362" max="4608" width="9.140625" style="14"/>
    <col min="4609" max="4609" width="6.5703125" style="14" customWidth="1"/>
    <col min="4610" max="4610" width="20" style="14" customWidth="1"/>
    <col min="4611" max="4611" width="7.85546875" style="14" customWidth="1"/>
    <col min="4612" max="4612" width="5.85546875" style="14" customWidth="1"/>
    <col min="4613" max="4613" width="7.7109375" style="14" customWidth="1"/>
    <col min="4614" max="4614" width="6.28515625" style="14" customWidth="1"/>
    <col min="4615" max="4615" width="19.28515625" style="14" customWidth="1"/>
    <col min="4616" max="4617" width="5.28515625" style="14" customWidth="1"/>
    <col min="4618" max="4864" width="9.140625" style="14"/>
    <col min="4865" max="4865" width="6.5703125" style="14" customWidth="1"/>
    <col min="4866" max="4866" width="20" style="14" customWidth="1"/>
    <col min="4867" max="4867" width="7.85546875" style="14" customWidth="1"/>
    <col min="4868" max="4868" width="5.85546875" style="14" customWidth="1"/>
    <col min="4869" max="4869" width="7.7109375" style="14" customWidth="1"/>
    <col min="4870" max="4870" width="6.28515625" style="14" customWidth="1"/>
    <col min="4871" max="4871" width="19.28515625" style="14" customWidth="1"/>
    <col min="4872" max="4873" width="5.28515625" style="14" customWidth="1"/>
    <col min="4874" max="5120" width="9.140625" style="14"/>
    <col min="5121" max="5121" width="6.5703125" style="14" customWidth="1"/>
    <col min="5122" max="5122" width="20" style="14" customWidth="1"/>
    <col min="5123" max="5123" width="7.85546875" style="14" customWidth="1"/>
    <col min="5124" max="5124" width="5.85546875" style="14" customWidth="1"/>
    <col min="5125" max="5125" width="7.7109375" style="14" customWidth="1"/>
    <col min="5126" max="5126" width="6.28515625" style="14" customWidth="1"/>
    <col min="5127" max="5127" width="19.28515625" style="14" customWidth="1"/>
    <col min="5128" max="5129" width="5.28515625" style="14" customWidth="1"/>
    <col min="5130" max="5376" width="9.140625" style="14"/>
    <col min="5377" max="5377" width="6.5703125" style="14" customWidth="1"/>
    <col min="5378" max="5378" width="20" style="14" customWidth="1"/>
    <col min="5379" max="5379" width="7.85546875" style="14" customWidth="1"/>
    <col min="5380" max="5380" width="5.85546875" style="14" customWidth="1"/>
    <col min="5381" max="5381" width="7.7109375" style="14" customWidth="1"/>
    <col min="5382" max="5382" width="6.28515625" style="14" customWidth="1"/>
    <col min="5383" max="5383" width="19.28515625" style="14" customWidth="1"/>
    <col min="5384" max="5385" width="5.28515625" style="14" customWidth="1"/>
    <col min="5386" max="5632" width="9.140625" style="14"/>
    <col min="5633" max="5633" width="6.5703125" style="14" customWidth="1"/>
    <col min="5634" max="5634" width="20" style="14" customWidth="1"/>
    <col min="5635" max="5635" width="7.85546875" style="14" customWidth="1"/>
    <col min="5636" max="5636" width="5.85546875" style="14" customWidth="1"/>
    <col min="5637" max="5637" width="7.7109375" style="14" customWidth="1"/>
    <col min="5638" max="5638" width="6.28515625" style="14" customWidth="1"/>
    <col min="5639" max="5639" width="19.28515625" style="14" customWidth="1"/>
    <col min="5640" max="5641" width="5.28515625" style="14" customWidth="1"/>
    <col min="5642" max="5888" width="9.140625" style="14"/>
    <col min="5889" max="5889" width="6.5703125" style="14" customWidth="1"/>
    <col min="5890" max="5890" width="20" style="14" customWidth="1"/>
    <col min="5891" max="5891" width="7.85546875" style="14" customWidth="1"/>
    <col min="5892" max="5892" width="5.85546875" style="14" customWidth="1"/>
    <col min="5893" max="5893" width="7.7109375" style="14" customWidth="1"/>
    <col min="5894" max="5894" width="6.28515625" style="14" customWidth="1"/>
    <col min="5895" max="5895" width="19.28515625" style="14" customWidth="1"/>
    <col min="5896" max="5897" width="5.28515625" style="14" customWidth="1"/>
    <col min="5898" max="6144" width="9.140625" style="14"/>
    <col min="6145" max="6145" width="6.5703125" style="14" customWidth="1"/>
    <col min="6146" max="6146" width="20" style="14" customWidth="1"/>
    <col min="6147" max="6147" width="7.85546875" style="14" customWidth="1"/>
    <col min="6148" max="6148" width="5.85546875" style="14" customWidth="1"/>
    <col min="6149" max="6149" width="7.7109375" style="14" customWidth="1"/>
    <col min="6150" max="6150" width="6.28515625" style="14" customWidth="1"/>
    <col min="6151" max="6151" width="19.28515625" style="14" customWidth="1"/>
    <col min="6152" max="6153" width="5.28515625" style="14" customWidth="1"/>
    <col min="6154" max="6400" width="9.140625" style="14"/>
    <col min="6401" max="6401" width="6.5703125" style="14" customWidth="1"/>
    <col min="6402" max="6402" width="20" style="14" customWidth="1"/>
    <col min="6403" max="6403" width="7.85546875" style="14" customWidth="1"/>
    <col min="6404" max="6404" width="5.85546875" style="14" customWidth="1"/>
    <col min="6405" max="6405" width="7.7109375" style="14" customWidth="1"/>
    <col min="6406" max="6406" width="6.28515625" style="14" customWidth="1"/>
    <col min="6407" max="6407" width="19.28515625" style="14" customWidth="1"/>
    <col min="6408" max="6409" width="5.28515625" style="14" customWidth="1"/>
    <col min="6410" max="6656" width="9.140625" style="14"/>
    <col min="6657" max="6657" width="6.5703125" style="14" customWidth="1"/>
    <col min="6658" max="6658" width="20" style="14" customWidth="1"/>
    <col min="6659" max="6659" width="7.85546875" style="14" customWidth="1"/>
    <col min="6660" max="6660" width="5.85546875" style="14" customWidth="1"/>
    <col min="6661" max="6661" width="7.7109375" style="14" customWidth="1"/>
    <col min="6662" max="6662" width="6.28515625" style="14" customWidth="1"/>
    <col min="6663" max="6663" width="19.28515625" style="14" customWidth="1"/>
    <col min="6664" max="6665" width="5.28515625" style="14" customWidth="1"/>
    <col min="6666" max="6912" width="9.140625" style="14"/>
    <col min="6913" max="6913" width="6.5703125" style="14" customWidth="1"/>
    <col min="6914" max="6914" width="20" style="14" customWidth="1"/>
    <col min="6915" max="6915" width="7.85546875" style="14" customWidth="1"/>
    <col min="6916" max="6916" width="5.85546875" style="14" customWidth="1"/>
    <col min="6917" max="6917" width="7.7109375" style="14" customWidth="1"/>
    <col min="6918" max="6918" width="6.28515625" style="14" customWidth="1"/>
    <col min="6919" max="6919" width="19.28515625" style="14" customWidth="1"/>
    <col min="6920" max="6921" width="5.28515625" style="14" customWidth="1"/>
    <col min="6922" max="7168" width="9.140625" style="14"/>
    <col min="7169" max="7169" width="6.5703125" style="14" customWidth="1"/>
    <col min="7170" max="7170" width="20" style="14" customWidth="1"/>
    <col min="7171" max="7171" width="7.85546875" style="14" customWidth="1"/>
    <col min="7172" max="7172" width="5.85546875" style="14" customWidth="1"/>
    <col min="7173" max="7173" width="7.7109375" style="14" customWidth="1"/>
    <col min="7174" max="7174" width="6.28515625" style="14" customWidth="1"/>
    <col min="7175" max="7175" width="19.28515625" style="14" customWidth="1"/>
    <col min="7176" max="7177" width="5.28515625" style="14" customWidth="1"/>
    <col min="7178" max="7424" width="9.140625" style="14"/>
    <col min="7425" max="7425" width="6.5703125" style="14" customWidth="1"/>
    <col min="7426" max="7426" width="20" style="14" customWidth="1"/>
    <col min="7427" max="7427" width="7.85546875" style="14" customWidth="1"/>
    <col min="7428" max="7428" width="5.85546875" style="14" customWidth="1"/>
    <col min="7429" max="7429" width="7.7109375" style="14" customWidth="1"/>
    <col min="7430" max="7430" width="6.28515625" style="14" customWidth="1"/>
    <col min="7431" max="7431" width="19.28515625" style="14" customWidth="1"/>
    <col min="7432" max="7433" width="5.28515625" style="14" customWidth="1"/>
    <col min="7434" max="7680" width="9.140625" style="14"/>
    <col min="7681" max="7681" width="6.5703125" style="14" customWidth="1"/>
    <col min="7682" max="7682" width="20" style="14" customWidth="1"/>
    <col min="7683" max="7683" width="7.85546875" style="14" customWidth="1"/>
    <col min="7684" max="7684" width="5.85546875" style="14" customWidth="1"/>
    <col min="7685" max="7685" width="7.7109375" style="14" customWidth="1"/>
    <col min="7686" max="7686" width="6.28515625" style="14" customWidth="1"/>
    <col min="7687" max="7687" width="19.28515625" style="14" customWidth="1"/>
    <col min="7688" max="7689" width="5.28515625" style="14" customWidth="1"/>
    <col min="7690" max="7936" width="9.140625" style="14"/>
    <col min="7937" max="7937" width="6.5703125" style="14" customWidth="1"/>
    <col min="7938" max="7938" width="20" style="14" customWidth="1"/>
    <col min="7939" max="7939" width="7.85546875" style="14" customWidth="1"/>
    <col min="7940" max="7940" width="5.85546875" style="14" customWidth="1"/>
    <col min="7941" max="7941" width="7.7109375" style="14" customWidth="1"/>
    <col min="7942" max="7942" width="6.28515625" style="14" customWidth="1"/>
    <col min="7943" max="7943" width="19.28515625" style="14" customWidth="1"/>
    <col min="7944" max="7945" width="5.28515625" style="14" customWidth="1"/>
    <col min="7946" max="8192" width="9.140625" style="14"/>
    <col min="8193" max="8193" width="6.5703125" style="14" customWidth="1"/>
    <col min="8194" max="8194" width="20" style="14" customWidth="1"/>
    <col min="8195" max="8195" width="7.85546875" style="14" customWidth="1"/>
    <col min="8196" max="8196" width="5.85546875" style="14" customWidth="1"/>
    <col min="8197" max="8197" width="7.7109375" style="14" customWidth="1"/>
    <col min="8198" max="8198" width="6.28515625" style="14" customWidth="1"/>
    <col min="8199" max="8199" width="19.28515625" style="14" customWidth="1"/>
    <col min="8200" max="8201" width="5.28515625" style="14" customWidth="1"/>
    <col min="8202" max="8448" width="9.140625" style="14"/>
    <col min="8449" max="8449" width="6.5703125" style="14" customWidth="1"/>
    <col min="8450" max="8450" width="20" style="14" customWidth="1"/>
    <col min="8451" max="8451" width="7.85546875" style="14" customWidth="1"/>
    <col min="8452" max="8452" width="5.85546875" style="14" customWidth="1"/>
    <col min="8453" max="8453" width="7.7109375" style="14" customWidth="1"/>
    <col min="8454" max="8454" width="6.28515625" style="14" customWidth="1"/>
    <col min="8455" max="8455" width="19.28515625" style="14" customWidth="1"/>
    <col min="8456" max="8457" width="5.28515625" style="14" customWidth="1"/>
    <col min="8458" max="8704" width="9.140625" style="14"/>
    <col min="8705" max="8705" width="6.5703125" style="14" customWidth="1"/>
    <col min="8706" max="8706" width="20" style="14" customWidth="1"/>
    <col min="8707" max="8707" width="7.85546875" style="14" customWidth="1"/>
    <col min="8708" max="8708" width="5.85546875" style="14" customWidth="1"/>
    <col min="8709" max="8709" width="7.7109375" style="14" customWidth="1"/>
    <col min="8710" max="8710" width="6.28515625" style="14" customWidth="1"/>
    <col min="8711" max="8711" width="19.28515625" style="14" customWidth="1"/>
    <col min="8712" max="8713" width="5.28515625" style="14" customWidth="1"/>
    <col min="8714" max="8960" width="9.140625" style="14"/>
    <col min="8961" max="8961" width="6.5703125" style="14" customWidth="1"/>
    <col min="8962" max="8962" width="20" style="14" customWidth="1"/>
    <col min="8963" max="8963" width="7.85546875" style="14" customWidth="1"/>
    <col min="8964" max="8964" width="5.85546875" style="14" customWidth="1"/>
    <col min="8965" max="8965" width="7.7109375" style="14" customWidth="1"/>
    <col min="8966" max="8966" width="6.28515625" style="14" customWidth="1"/>
    <col min="8967" max="8967" width="19.28515625" style="14" customWidth="1"/>
    <col min="8968" max="8969" width="5.28515625" style="14" customWidth="1"/>
    <col min="8970" max="9216" width="9.140625" style="14"/>
    <col min="9217" max="9217" width="6.5703125" style="14" customWidth="1"/>
    <col min="9218" max="9218" width="20" style="14" customWidth="1"/>
    <col min="9219" max="9219" width="7.85546875" style="14" customWidth="1"/>
    <col min="9220" max="9220" width="5.85546875" style="14" customWidth="1"/>
    <col min="9221" max="9221" width="7.7109375" style="14" customWidth="1"/>
    <col min="9222" max="9222" width="6.28515625" style="14" customWidth="1"/>
    <col min="9223" max="9223" width="19.28515625" style="14" customWidth="1"/>
    <col min="9224" max="9225" width="5.28515625" style="14" customWidth="1"/>
    <col min="9226" max="9472" width="9.140625" style="14"/>
    <col min="9473" max="9473" width="6.5703125" style="14" customWidth="1"/>
    <col min="9474" max="9474" width="20" style="14" customWidth="1"/>
    <col min="9475" max="9475" width="7.85546875" style="14" customWidth="1"/>
    <col min="9476" max="9476" width="5.85546875" style="14" customWidth="1"/>
    <col min="9477" max="9477" width="7.7109375" style="14" customWidth="1"/>
    <col min="9478" max="9478" width="6.28515625" style="14" customWidth="1"/>
    <col min="9479" max="9479" width="19.28515625" style="14" customWidth="1"/>
    <col min="9480" max="9481" width="5.28515625" style="14" customWidth="1"/>
    <col min="9482" max="9728" width="9.140625" style="14"/>
    <col min="9729" max="9729" width="6.5703125" style="14" customWidth="1"/>
    <col min="9730" max="9730" width="20" style="14" customWidth="1"/>
    <col min="9731" max="9731" width="7.85546875" style="14" customWidth="1"/>
    <col min="9732" max="9732" width="5.85546875" style="14" customWidth="1"/>
    <col min="9733" max="9733" width="7.7109375" style="14" customWidth="1"/>
    <col min="9734" max="9734" width="6.28515625" style="14" customWidth="1"/>
    <col min="9735" max="9735" width="19.28515625" style="14" customWidth="1"/>
    <col min="9736" max="9737" width="5.28515625" style="14" customWidth="1"/>
    <col min="9738" max="9984" width="9.140625" style="14"/>
    <col min="9985" max="9985" width="6.5703125" style="14" customWidth="1"/>
    <col min="9986" max="9986" width="20" style="14" customWidth="1"/>
    <col min="9987" max="9987" width="7.85546875" style="14" customWidth="1"/>
    <col min="9988" max="9988" width="5.85546875" style="14" customWidth="1"/>
    <col min="9989" max="9989" width="7.7109375" style="14" customWidth="1"/>
    <col min="9990" max="9990" width="6.28515625" style="14" customWidth="1"/>
    <col min="9991" max="9991" width="19.28515625" style="14" customWidth="1"/>
    <col min="9992" max="9993" width="5.28515625" style="14" customWidth="1"/>
    <col min="9994" max="10240" width="9.140625" style="14"/>
    <col min="10241" max="10241" width="6.5703125" style="14" customWidth="1"/>
    <col min="10242" max="10242" width="20" style="14" customWidth="1"/>
    <col min="10243" max="10243" width="7.85546875" style="14" customWidth="1"/>
    <col min="10244" max="10244" width="5.85546875" style="14" customWidth="1"/>
    <col min="10245" max="10245" width="7.7109375" style="14" customWidth="1"/>
    <col min="10246" max="10246" width="6.28515625" style="14" customWidth="1"/>
    <col min="10247" max="10247" width="19.28515625" style="14" customWidth="1"/>
    <col min="10248" max="10249" width="5.28515625" style="14" customWidth="1"/>
    <col min="10250" max="10496" width="9.140625" style="14"/>
    <col min="10497" max="10497" width="6.5703125" style="14" customWidth="1"/>
    <col min="10498" max="10498" width="20" style="14" customWidth="1"/>
    <col min="10499" max="10499" width="7.85546875" style="14" customWidth="1"/>
    <col min="10500" max="10500" width="5.85546875" style="14" customWidth="1"/>
    <col min="10501" max="10501" width="7.7109375" style="14" customWidth="1"/>
    <col min="10502" max="10502" width="6.28515625" style="14" customWidth="1"/>
    <col min="10503" max="10503" width="19.28515625" style="14" customWidth="1"/>
    <col min="10504" max="10505" width="5.28515625" style="14" customWidth="1"/>
    <col min="10506" max="10752" width="9.140625" style="14"/>
    <col min="10753" max="10753" width="6.5703125" style="14" customWidth="1"/>
    <col min="10754" max="10754" width="20" style="14" customWidth="1"/>
    <col min="10755" max="10755" width="7.85546875" style="14" customWidth="1"/>
    <col min="10756" max="10756" width="5.85546875" style="14" customWidth="1"/>
    <col min="10757" max="10757" width="7.7109375" style="14" customWidth="1"/>
    <col min="10758" max="10758" width="6.28515625" style="14" customWidth="1"/>
    <col min="10759" max="10759" width="19.28515625" style="14" customWidth="1"/>
    <col min="10760" max="10761" width="5.28515625" style="14" customWidth="1"/>
    <col min="10762" max="11008" width="9.140625" style="14"/>
    <col min="11009" max="11009" width="6.5703125" style="14" customWidth="1"/>
    <col min="11010" max="11010" width="20" style="14" customWidth="1"/>
    <col min="11011" max="11011" width="7.85546875" style="14" customWidth="1"/>
    <col min="11012" max="11012" width="5.85546875" style="14" customWidth="1"/>
    <col min="11013" max="11013" width="7.7109375" style="14" customWidth="1"/>
    <col min="11014" max="11014" width="6.28515625" style="14" customWidth="1"/>
    <col min="11015" max="11015" width="19.28515625" style="14" customWidth="1"/>
    <col min="11016" max="11017" width="5.28515625" style="14" customWidth="1"/>
    <col min="11018" max="11264" width="9.140625" style="14"/>
    <col min="11265" max="11265" width="6.5703125" style="14" customWidth="1"/>
    <col min="11266" max="11266" width="20" style="14" customWidth="1"/>
    <col min="11267" max="11267" width="7.85546875" style="14" customWidth="1"/>
    <col min="11268" max="11268" width="5.85546875" style="14" customWidth="1"/>
    <col min="11269" max="11269" width="7.7109375" style="14" customWidth="1"/>
    <col min="11270" max="11270" width="6.28515625" style="14" customWidth="1"/>
    <col min="11271" max="11271" width="19.28515625" style="14" customWidth="1"/>
    <col min="11272" max="11273" width="5.28515625" style="14" customWidth="1"/>
    <col min="11274" max="11520" width="9.140625" style="14"/>
    <col min="11521" max="11521" width="6.5703125" style="14" customWidth="1"/>
    <col min="11522" max="11522" width="20" style="14" customWidth="1"/>
    <col min="11523" max="11523" width="7.85546875" style="14" customWidth="1"/>
    <col min="11524" max="11524" width="5.85546875" style="14" customWidth="1"/>
    <col min="11525" max="11525" width="7.7109375" style="14" customWidth="1"/>
    <col min="11526" max="11526" width="6.28515625" style="14" customWidth="1"/>
    <col min="11527" max="11527" width="19.28515625" style="14" customWidth="1"/>
    <col min="11528" max="11529" width="5.28515625" style="14" customWidth="1"/>
    <col min="11530" max="11776" width="9.140625" style="14"/>
    <col min="11777" max="11777" width="6.5703125" style="14" customWidth="1"/>
    <col min="11778" max="11778" width="20" style="14" customWidth="1"/>
    <col min="11779" max="11779" width="7.85546875" style="14" customWidth="1"/>
    <col min="11780" max="11780" width="5.85546875" style="14" customWidth="1"/>
    <col min="11781" max="11781" width="7.7109375" style="14" customWidth="1"/>
    <col min="11782" max="11782" width="6.28515625" style="14" customWidth="1"/>
    <col min="11783" max="11783" width="19.28515625" style="14" customWidth="1"/>
    <col min="11784" max="11785" width="5.28515625" style="14" customWidth="1"/>
    <col min="11786" max="12032" width="9.140625" style="14"/>
    <col min="12033" max="12033" width="6.5703125" style="14" customWidth="1"/>
    <col min="12034" max="12034" width="20" style="14" customWidth="1"/>
    <col min="12035" max="12035" width="7.85546875" style="14" customWidth="1"/>
    <col min="12036" max="12036" width="5.85546875" style="14" customWidth="1"/>
    <col min="12037" max="12037" width="7.7109375" style="14" customWidth="1"/>
    <col min="12038" max="12038" width="6.28515625" style="14" customWidth="1"/>
    <col min="12039" max="12039" width="19.28515625" style="14" customWidth="1"/>
    <col min="12040" max="12041" width="5.28515625" style="14" customWidth="1"/>
    <col min="12042" max="12288" width="9.140625" style="14"/>
    <col min="12289" max="12289" width="6.5703125" style="14" customWidth="1"/>
    <col min="12290" max="12290" width="20" style="14" customWidth="1"/>
    <col min="12291" max="12291" width="7.85546875" style="14" customWidth="1"/>
    <col min="12292" max="12292" width="5.85546875" style="14" customWidth="1"/>
    <col min="12293" max="12293" width="7.7109375" style="14" customWidth="1"/>
    <col min="12294" max="12294" width="6.28515625" style="14" customWidth="1"/>
    <col min="12295" max="12295" width="19.28515625" style="14" customWidth="1"/>
    <col min="12296" max="12297" width="5.28515625" style="14" customWidth="1"/>
    <col min="12298" max="12544" width="9.140625" style="14"/>
    <col min="12545" max="12545" width="6.5703125" style="14" customWidth="1"/>
    <col min="12546" max="12546" width="20" style="14" customWidth="1"/>
    <col min="12547" max="12547" width="7.85546875" style="14" customWidth="1"/>
    <col min="12548" max="12548" width="5.85546875" style="14" customWidth="1"/>
    <col min="12549" max="12549" width="7.7109375" style="14" customWidth="1"/>
    <col min="12550" max="12550" width="6.28515625" style="14" customWidth="1"/>
    <col min="12551" max="12551" width="19.28515625" style="14" customWidth="1"/>
    <col min="12552" max="12553" width="5.28515625" style="14" customWidth="1"/>
    <col min="12554" max="12800" width="9.140625" style="14"/>
    <col min="12801" max="12801" width="6.5703125" style="14" customWidth="1"/>
    <col min="12802" max="12802" width="20" style="14" customWidth="1"/>
    <col min="12803" max="12803" width="7.85546875" style="14" customWidth="1"/>
    <col min="12804" max="12804" width="5.85546875" style="14" customWidth="1"/>
    <col min="12805" max="12805" width="7.7109375" style="14" customWidth="1"/>
    <col min="12806" max="12806" width="6.28515625" style="14" customWidth="1"/>
    <col min="12807" max="12807" width="19.28515625" style="14" customWidth="1"/>
    <col min="12808" max="12809" width="5.28515625" style="14" customWidth="1"/>
    <col min="12810" max="13056" width="9.140625" style="14"/>
    <col min="13057" max="13057" width="6.5703125" style="14" customWidth="1"/>
    <col min="13058" max="13058" width="20" style="14" customWidth="1"/>
    <col min="13059" max="13059" width="7.85546875" style="14" customWidth="1"/>
    <col min="13060" max="13060" width="5.85546875" style="14" customWidth="1"/>
    <col min="13061" max="13061" width="7.7109375" style="14" customWidth="1"/>
    <col min="13062" max="13062" width="6.28515625" style="14" customWidth="1"/>
    <col min="13063" max="13063" width="19.28515625" style="14" customWidth="1"/>
    <col min="13064" max="13065" width="5.28515625" style="14" customWidth="1"/>
    <col min="13066" max="13312" width="9.140625" style="14"/>
    <col min="13313" max="13313" width="6.5703125" style="14" customWidth="1"/>
    <col min="13314" max="13314" width="20" style="14" customWidth="1"/>
    <col min="13315" max="13315" width="7.85546875" style="14" customWidth="1"/>
    <col min="13316" max="13316" width="5.85546875" style="14" customWidth="1"/>
    <col min="13317" max="13317" width="7.7109375" style="14" customWidth="1"/>
    <col min="13318" max="13318" width="6.28515625" style="14" customWidth="1"/>
    <col min="13319" max="13319" width="19.28515625" style="14" customWidth="1"/>
    <col min="13320" max="13321" width="5.28515625" style="14" customWidth="1"/>
    <col min="13322" max="13568" width="9.140625" style="14"/>
    <col min="13569" max="13569" width="6.5703125" style="14" customWidth="1"/>
    <col min="13570" max="13570" width="20" style="14" customWidth="1"/>
    <col min="13571" max="13571" width="7.85546875" style="14" customWidth="1"/>
    <col min="13572" max="13572" width="5.85546875" style="14" customWidth="1"/>
    <col min="13573" max="13573" width="7.7109375" style="14" customWidth="1"/>
    <col min="13574" max="13574" width="6.28515625" style="14" customWidth="1"/>
    <col min="13575" max="13575" width="19.28515625" style="14" customWidth="1"/>
    <col min="13576" max="13577" width="5.28515625" style="14" customWidth="1"/>
    <col min="13578" max="13824" width="9.140625" style="14"/>
    <col min="13825" max="13825" width="6.5703125" style="14" customWidth="1"/>
    <col min="13826" max="13826" width="20" style="14" customWidth="1"/>
    <col min="13827" max="13827" width="7.85546875" style="14" customWidth="1"/>
    <col min="13828" max="13828" width="5.85546875" style="14" customWidth="1"/>
    <col min="13829" max="13829" width="7.7109375" style="14" customWidth="1"/>
    <col min="13830" max="13830" width="6.28515625" style="14" customWidth="1"/>
    <col min="13831" max="13831" width="19.28515625" style="14" customWidth="1"/>
    <col min="13832" max="13833" width="5.28515625" style="14" customWidth="1"/>
    <col min="13834" max="14080" width="9.140625" style="14"/>
    <col min="14081" max="14081" width="6.5703125" style="14" customWidth="1"/>
    <col min="14082" max="14082" width="20" style="14" customWidth="1"/>
    <col min="14083" max="14083" width="7.85546875" style="14" customWidth="1"/>
    <col min="14084" max="14084" width="5.85546875" style="14" customWidth="1"/>
    <col min="14085" max="14085" width="7.7109375" style="14" customWidth="1"/>
    <col min="14086" max="14086" width="6.28515625" style="14" customWidth="1"/>
    <col min="14087" max="14087" width="19.28515625" style="14" customWidth="1"/>
    <col min="14088" max="14089" width="5.28515625" style="14" customWidth="1"/>
    <col min="14090" max="14336" width="9.140625" style="14"/>
    <col min="14337" max="14337" width="6.5703125" style="14" customWidth="1"/>
    <col min="14338" max="14338" width="20" style="14" customWidth="1"/>
    <col min="14339" max="14339" width="7.85546875" style="14" customWidth="1"/>
    <col min="14340" max="14340" width="5.85546875" style="14" customWidth="1"/>
    <col min="14341" max="14341" width="7.7109375" style="14" customWidth="1"/>
    <col min="14342" max="14342" width="6.28515625" style="14" customWidth="1"/>
    <col min="14343" max="14343" width="19.28515625" style="14" customWidth="1"/>
    <col min="14344" max="14345" width="5.28515625" style="14" customWidth="1"/>
    <col min="14346" max="14592" width="9.140625" style="14"/>
    <col min="14593" max="14593" width="6.5703125" style="14" customWidth="1"/>
    <col min="14594" max="14594" width="20" style="14" customWidth="1"/>
    <col min="14595" max="14595" width="7.85546875" style="14" customWidth="1"/>
    <col min="14596" max="14596" width="5.85546875" style="14" customWidth="1"/>
    <col min="14597" max="14597" width="7.7109375" style="14" customWidth="1"/>
    <col min="14598" max="14598" width="6.28515625" style="14" customWidth="1"/>
    <col min="14599" max="14599" width="19.28515625" style="14" customWidth="1"/>
    <col min="14600" max="14601" width="5.28515625" style="14" customWidth="1"/>
    <col min="14602" max="14848" width="9.140625" style="14"/>
    <col min="14849" max="14849" width="6.5703125" style="14" customWidth="1"/>
    <col min="14850" max="14850" width="20" style="14" customWidth="1"/>
    <col min="14851" max="14851" width="7.85546875" style="14" customWidth="1"/>
    <col min="14852" max="14852" width="5.85546875" style="14" customWidth="1"/>
    <col min="14853" max="14853" width="7.7109375" style="14" customWidth="1"/>
    <col min="14854" max="14854" width="6.28515625" style="14" customWidth="1"/>
    <col min="14855" max="14855" width="19.28515625" style="14" customWidth="1"/>
    <col min="14856" max="14857" width="5.28515625" style="14" customWidth="1"/>
    <col min="14858" max="15104" width="9.140625" style="14"/>
    <col min="15105" max="15105" width="6.5703125" style="14" customWidth="1"/>
    <col min="15106" max="15106" width="20" style="14" customWidth="1"/>
    <col min="15107" max="15107" width="7.85546875" style="14" customWidth="1"/>
    <col min="15108" max="15108" width="5.85546875" style="14" customWidth="1"/>
    <col min="15109" max="15109" width="7.7109375" style="14" customWidth="1"/>
    <col min="15110" max="15110" width="6.28515625" style="14" customWidth="1"/>
    <col min="15111" max="15111" width="19.28515625" style="14" customWidth="1"/>
    <col min="15112" max="15113" width="5.28515625" style="14" customWidth="1"/>
    <col min="15114" max="15360" width="9.140625" style="14"/>
    <col min="15361" max="15361" width="6.5703125" style="14" customWidth="1"/>
    <col min="15362" max="15362" width="20" style="14" customWidth="1"/>
    <col min="15363" max="15363" width="7.85546875" style="14" customWidth="1"/>
    <col min="15364" max="15364" width="5.85546875" style="14" customWidth="1"/>
    <col min="15365" max="15365" width="7.7109375" style="14" customWidth="1"/>
    <col min="15366" max="15366" width="6.28515625" style="14" customWidth="1"/>
    <col min="15367" max="15367" width="19.28515625" style="14" customWidth="1"/>
    <col min="15368" max="15369" width="5.28515625" style="14" customWidth="1"/>
    <col min="15370" max="15616" width="9.140625" style="14"/>
    <col min="15617" max="15617" width="6.5703125" style="14" customWidth="1"/>
    <col min="15618" max="15618" width="20" style="14" customWidth="1"/>
    <col min="15619" max="15619" width="7.85546875" style="14" customWidth="1"/>
    <col min="15620" max="15620" width="5.85546875" style="14" customWidth="1"/>
    <col min="15621" max="15621" width="7.7109375" style="14" customWidth="1"/>
    <col min="15622" max="15622" width="6.28515625" style="14" customWidth="1"/>
    <col min="15623" max="15623" width="19.28515625" style="14" customWidth="1"/>
    <col min="15624" max="15625" width="5.28515625" style="14" customWidth="1"/>
    <col min="15626" max="15872" width="9.140625" style="14"/>
    <col min="15873" max="15873" width="6.5703125" style="14" customWidth="1"/>
    <col min="15874" max="15874" width="20" style="14" customWidth="1"/>
    <col min="15875" max="15875" width="7.85546875" style="14" customWidth="1"/>
    <col min="15876" max="15876" width="5.85546875" style="14" customWidth="1"/>
    <col min="15877" max="15877" width="7.7109375" style="14" customWidth="1"/>
    <col min="15878" max="15878" width="6.28515625" style="14" customWidth="1"/>
    <col min="15879" max="15879" width="19.28515625" style="14" customWidth="1"/>
    <col min="15880" max="15881" width="5.28515625" style="14" customWidth="1"/>
    <col min="15882" max="16128" width="9.140625" style="14"/>
    <col min="16129" max="16129" width="6.5703125" style="14" customWidth="1"/>
    <col min="16130" max="16130" width="20" style="14" customWidth="1"/>
    <col min="16131" max="16131" width="7.85546875" style="14" customWidth="1"/>
    <col min="16132" max="16132" width="5.85546875" style="14" customWidth="1"/>
    <col min="16133" max="16133" width="7.7109375" style="14" customWidth="1"/>
    <col min="16134" max="16134" width="6.28515625" style="14" customWidth="1"/>
    <col min="16135" max="16135" width="19.28515625" style="14" customWidth="1"/>
    <col min="16136" max="16137" width="5.28515625" style="14" customWidth="1"/>
    <col min="16138" max="16384" width="9.140625" style="14"/>
  </cols>
  <sheetData>
    <row r="1" spans="1:14" s="2" customFormat="1" ht="20.2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14" s="2" customFormat="1">
      <c r="A2" s="149" t="s">
        <v>362</v>
      </c>
      <c r="B2" s="149"/>
      <c r="C2" s="149"/>
      <c r="D2" s="149"/>
      <c r="E2" s="149"/>
      <c r="F2" s="149"/>
      <c r="G2" s="149"/>
      <c r="H2" s="149"/>
      <c r="I2" s="149"/>
    </row>
    <row r="3" spans="1:14" s="2" customFormat="1">
      <c r="A3" s="69"/>
      <c r="B3" s="69"/>
      <c r="C3" s="69"/>
      <c r="D3" s="69"/>
      <c r="E3" s="69"/>
      <c r="F3" s="69"/>
      <c r="G3" s="69"/>
      <c r="H3" s="40"/>
      <c r="I3" s="69"/>
    </row>
    <row r="4" spans="1:14" s="2" customFormat="1" ht="13.5">
      <c r="A4" s="42" t="s">
        <v>305</v>
      </c>
      <c r="B4" s="42"/>
      <c r="C4" s="57"/>
      <c r="D4" s="58">
        <f>D6+D7+D9+D8+D11+D12+D14+I6+I7+I9+I10+I12+I11+I14+I15</f>
        <v>811</v>
      </c>
      <c r="E4" s="42" t="s">
        <v>111</v>
      </c>
      <c r="F4" s="42"/>
      <c r="G4" s="21"/>
      <c r="H4" s="59"/>
      <c r="I4" s="60"/>
    </row>
    <row r="5" spans="1:14">
      <c r="A5" s="2" t="s">
        <v>1</v>
      </c>
      <c r="B5" s="22" t="s">
        <v>399</v>
      </c>
      <c r="C5" s="17" t="s">
        <v>406</v>
      </c>
      <c r="D5" s="46">
        <v>45</v>
      </c>
      <c r="F5" s="2" t="s">
        <v>112</v>
      </c>
      <c r="G5" s="22" t="s">
        <v>410</v>
      </c>
      <c r="H5" s="134" t="s">
        <v>377</v>
      </c>
      <c r="I5" s="46">
        <v>36</v>
      </c>
    </row>
    <row r="6" spans="1:14">
      <c r="B6" s="23" t="s">
        <v>400</v>
      </c>
      <c r="C6" s="29">
        <v>8.17</v>
      </c>
      <c r="D6" s="46">
        <v>50</v>
      </c>
      <c r="G6" s="22" t="s">
        <v>297</v>
      </c>
      <c r="H6" s="134" t="s">
        <v>446</v>
      </c>
      <c r="I6" s="46">
        <v>63</v>
      </c>
    </row>
    <row r="7" spans="1:14">
      <c r="B7" s="22" t="s">
        <v>165</v>
      </c>
      <c r="C7" s="20">
        <v>7.94</v>
      </c>
      <c r="D7" s="46">
        <v>55</v>
      </c>
      <c r="G7" s="22" t="s">
        <v>324</v>
      </c>
      <c r="H7" s="134" t="s">
        <v>446</v>
      </c>
      <c r="I7" s="46">
        <v>63</v>
      </c>
    </row>
    <row r="8" spans="1:14">
      <c r="A8" s="2" t="s">
        <v>54</v>
      </c>
      <c r="B8" s="22" t="s">
        <v>409</v>
      </c>
      <c r="C8" s="20">
        <v>46.28</v>
      </c>
      <c r="D8" s="46">
        <v>46</v>
      </c>
      <c r="F8" s="2" t="s">
        <v>113</v>
      </c>
      <c r="G8" s="22" t="s">
        <v>409</v>
      </c>
      <c r="H8" s="134" t="s">
        <v>457</v>
      </c>
      <c r="I8" s="46">
        <v>43</v>
      </c>
      <c r="M8" s="22"/>
      <c r="N8" s="22"/>
    </row>
    <row r="9" spans="1:14">
      <c r="B9" s="22" t="s">
        <v>410</v>
      </c>
      <c r="C9" s="20">
        <v>45.81</v>
      </c>
      <c r="D9" s="46">
        <v>47</v>
      </c>
      <c r="G9" s="22" t="s">
        <v>165</v>
      </c>
      <c r="H9" s="134" t="s">
        <v>458</v>
      </c>
      <c r="I9" s="46">
        <v>59</v>
      </c>
      <c r="L9" s="22"/>
      <c r="M9" s="91"/>
      <c r="N9" s="22"/>
    </row>
    <row r="10" spans="1:14">
      <c r="B10" s="22" t="s">
        <v>325</v>
      </c>
      <c r="C10" s="134">
        <v>47.12</v>
      </c>
      <c r="D10" s="46">
        <v>43</v>
      </c>
      <c r="G10" s="22" t="s">
        <v>324</v>
      </c>
      <c r="H10" s="134" t="s">
        <v>459</v>
      </c>
      <c r="I10" s="46">
        <v>56</v>
      </c>
      <c r="L10" s="23"/>
      <c r="M10" s="23"/>
      <c r="N10" s="23"/>
    </row>
    <row r="11" spans="1:14">
      <c r="A11" s="2" t="s">
        <v>128</v>
      </c>
      <c r="B11" s="22" t="s">
        <v>399</v>
      </c>
      <c r="C11" s="158">
        <v>2.2444444444444443E-3</v>
      </c>
      <c r="D11" s="46">
        <v>54</v>
      </c>
      <c r="F11" s="2" t="s">
        <v>114</v>
      </c>
      <c r="G11" s="22" t="s">
        <v>297</v>
      </c>
      <c r="H11" s="134" t="s">
        <v>478</v>
      </c>
      <c r="I11" s="46">
        <v>44</v>
      </c>
      <c r="L11" s="22"/>
      <c r="M11" s="23"/>
      <c r="N11" s="23"/>
    </row>
    <row r="12" spans="1:14">
      <c r="B12" s="23" t="s">
        <v>400</v>
      </c>
      <c r="C12" s="159">
        <v>2.1865740740740739E-3</v>
      </c>
      <c r="D12" s="50">
        <v>58</v>
      </c>
      <c r="G12" s="22" t="s">
        <v>424</v>
      </c>
      <c r="H12" s="134" t="s">
        <v>479</v>
      </c>
      <c r="I12" s="46">
        <v>41</v>
      </c>
      <c r="M12" s="22"/>
      <c r="N12" s="25"/>
    </row>
    <row r="13" spans="1:14">
      <c r="B13" s="22" t="s">
        <v>424</v>
      </c>
      <c r="C13" s="134" t="s">
        <v>430</v>
      </c>
      <c r="D13" s="46">
        <v>50</v>
      </c>
      <c r="G13" s="14" t="s">
        <v>480</v>
      </c>
      <c r="H13" s="134" t="s">
        <v>481</v>
      </c>
      <c r="I13" s="46">
        <v>22</v>
      </c>
      <c r="M13" s="22"/>
      <c r="N13" s="25"/>
    </row>
    <row r="14" spans="1:14">
      <c r="A14" s="2" t="s">
        <v>85</v>
      </c>
      <c r="B14" s="22" t="s">
        <v>165</v>
      </c>
      <c r="C14" s="20">
        <v>30.83</v>
      </c>
      <c r="D14" s="46">
        <v>63</v>
      </c>
      <c r="E14" s="14" t="s">
        <v>783</v>
      </c>
      <c r="F14" s="2" t="s">
        <v>115</v>
      </c>
      <c r="G14" s="22" t="s">
        <v>325</v>
      </c>
      <c r="H14" s="134" t="s">
        <v>505</v>
      </c>
      <c r="I14" s="46">
        <v>58</v>
      </c>
      <c r="M14" s="22"/>
      <c r="N14" s="26"/>
    </row>
    <row r="15" spans="1:14">
      <c r="B15" s="22" t="s">
        <v>297</v>
      </c>
      <c r="C15" s="29"/>
      <c r="D15" s="33"/>
      <c r="G15" s="22" t="s">
        <v>503</v>
      </c>
      <c r="H15" s="134" t="s">
        <v>506</v>
      </c>
      <c r="I15" s="46">
        <v>54</v>
      </c>
      <c r="M15" s="22"/>
      <c r="N15" s="22"/>
    </row>
    <row r="16" spans="1:14">
      <c r="B16" s="22" t="s">
        <v>324</v>
      </c>
      <c r="C16" s="65"/>
      <c r="D16" s="33"/>
      <c r="H16" s="120"/>
      <c r="I16" s="46"/>
      <c r="M16" s="22"/>
      <c r="N16" s="22"/>
    </row>
    <row r="17" spans="1:14">
      <c r="B17" s="22" t="s">
        <v>325</v>
      </c>
      <c r="C17" s="65"/>
      <c r="D17" s="33"/>
      <c r="H17" s="120"/>
      <c r="I17" s="46"/>
      <c r="M17" s="22"/>
      <c r="N17" s="22"/>
    </row>
    <row r="18" spans="1:14">
      <c r="B18" s="22" t="s">
        <v>399</v>
      </c>
      <c r="C18" s="134">
        <v>35.369999999999997</v>
      </c>
      <c r="D18" s="47">
        <v>36</v>
      </c>
      <c r="E18" s="14" t="s">
        <v>784</v>
      </c>
      <c r="H18" s="120"/>
      <c r="I18" s="46"/>
      <c r="M18" s="22"/>
      <c r="N18" s="22"/>
    </row>
    <row r="19" spans="1:14">
      <c r="B19" s="22" t="s">
        <v>785</v>
      </c>
      <c r="C19" s="65"/>
      <c r="D19" s="33"/>
      <c r="H19" s="120"/>
      <c r="I19" s="46"/>
      <c r="M19" s="22"/>
      <c r="N19" s="22"/>
    </row>
    <row r="20" spans="1:14">
      <c r="B20" s="22" t="s">
        <v>400</v>
      </c>
      <c r="C20" s="65"/>
      <c r="D20" s="33"/>
      <c r="H20" s="120"/>
      <c r="I20" s="46"/>
      <c r="M20" s="22"/>
      <c r="N20" s="22"/>
    </row>
    <row r="21" spans="1:14" s="2" customFormat="1">
      <c r="B21" s="14" t="s">
        <v>424</v>
      </c>
      <c r="C21" s="65"/>
      <c r="D21" s="33"/>
      <c r="E21" s="3"/>
      <c r="F21" s="3"/>
      <c r="G21" s="3"/>
      <c r="H21" s="56"/>
      <c r="I21" s="55"/>
      <c r="M21" s="22"/>
      <c r="N21" s="23"/>
    </row>
    <row r="22" spans="1:14" s="44" customFormat="1" ht="13.5">
      <c r="A22" s="42" t="s">
        <v>786</v>
      </c>
      <c r="B22" s="42"/>
      <c r="C22" s="57"/>
      <c r="D22" s="58">
        <f>D23+D24+D26+D27+D28+D29+D30+I23+I24+I26+I27+I29+I30+I31+I32</f>
        <v>749</v>
      </c>
      <c r="E22" s="42" t="s">
        <v>111</v>
      </c>
      <c r="F22" s="42"/>
      <c r="G22" s="21"/>
      <c r="H22" s="59"/>
      <c r="I22" s="60"/>
      <c r="M22" s="22"/>
      <c r="N22" s="23"/>
    </row>
    <row r="23" spans="1:14">
      <c r="A23" s="2" t="s">
        <v>1</v>
      </c>
      <c r="B23" s="22" t="s">
        <v>133</v>
      </c>
      <c r="C23" s="53">
        <v>8.2899999999999991</v>
      </c>
      <c r="D23" s="46">
        <v>47</v>
      </c>
      <c r="F23" s="2" t="s">
        <v>112</v>
      </c>
      <c r="G23" s="23" t="s">
        <v>130</v>
      </c>
      <c r="H23" s="120" t="s">
        <v>389</v>
      </c>
      <c r="I23" s="46">
        <v>55</v>
      </c>
      <c r="M23" s="22"/>
      <c r="N23" s="23"/>
    </row>
    <row r="24" spans="1:14">
      <c r="B24" s="22" t="s">
        <v>315</v>
      </c>
      <c r="C24" s="61">
        <v>8.4600000000000009</v>
      </c>
      <c r="D24" s="46">
        <v>43</v>
      </c>
      <c r="G24" s="22" t="s">
        <v>316</v>
      </c>
      <c r="H24" s="120" t="s">
        <v>389</v>
      </c>
      <c r="I24" s="46">
        <v>55</v>
      </c>
      <c r="M24" s="22"/>
      <c r="N24" s="23"/>
    </row>
    <row r="25" spans="1:14">
      <c r="B25" s="22" t="s">
        <v>386</v>
      </c>
      <c r="C25" s="53">
        <v>8.6</v>
      </c>
      <c r="D25" s="46">
        <v>41</v>
      </c>
      <c r="G25" s="22" t="s">
        <v>388</v>
      </c>
      <c r="H25" s="120" t="s">
        <v>390</v>
      </c>
      <c r="I25" s="46">
        <v>52</v>
      </c>
      <c r="M25" s="22"/>
      <c r="N25" s="23"/>
    </row>
    <row r="26" spans="1:14">
      <c r="A26" s="2" t="s">
        <v>54</v>
      </c>
      <c r="B26" s="22" t="s">
        <v>315</v>
      </c>
      <c r="C26" s="49">
        <v>45.95</v>
      </c>
      <c r="D26" s="46">
        <v>47</v>
      </c>
      <c r="F26" s="2" t="s">
        <v>113</v>
      </c>
      <c r="G26" s="22" t="s">
        <v>316</v>
      </c>
      <c r="H26" s="120" t="s">
        <v>391</v>
      </c>
      <c r="I26" s="46">
        <v>52</v>
      </c>
      <c r="M26" s="22"/>
      <c r="N26" s="22"/>
    </row>
    <row r="27" spans="1:14">
      <c r="B27" s="22" t="s">
        <v>386</v>
      </c>
      <c r="C27" s="49">
        <v>46.79</v>
      </c>
      <c r="D27" s="46">
        <v>44</v>
      </c>
      <c r="G27" s="22" t="s">
        <v>127</v>
      </c>
      <c r="H27" s="120" t="s">
        <v>392</v>
      </c>
      <c r="I27" s="46">
        <v>47</v>
      </c>
      <c r="M27" s="22"/>
      <c r="N27" s="22"/>
    </row>
    <row r="28" spans="1:14">
      <c r="A28" s="2" t="s">
        <v>128</v>
      </c>
      <c r="B28" s="23" t="s">
        <v>130</v>
      </c>
      <c r="C28" s="62">
        <v>2.2113425925925924E-3</v>
      </c>
      <c r="D28" s="46">
        <v>56</v>
      </c>
      <c r="G28" s="22" t="s">
        <v>388</v>
      </c>
      <c r="H28" s="120" t="s">
        <v>393</v>
      </c>
      <c r="I28" s="46">
        <v>37</v>
      </c>
      <c r="M28" s="22"/>
      <c r="N28" s="23"/>
    </row>
    <row r="29" spans="1:14">
      <c r="B29" s="23" t="s">
        <v>387</v>
      </c>
      <c r="C29" s="62">
        <v>2.2888888888888894E-3</v>
      </c>
      <c r="D29" s="46">
        <v>50</v>
      </c>
      <c r="F29" s="2" t="s">
        <v>114</v>
      </c>
      <c r="G29" s="22" t="s">
        <v>132</v>
      </c>
      <c r="H29" s="120" t="s">
        <v>395</v>
      </c>
      <c r="I29" s="46">
        <v>42</v>
      </c>
      <c r="M29" s="22"/>
      <c r="N29" s="23"/>
    </row>
    <row r="30" spans="1:14">
      <c r="A30" s="2" t="s">
        <v>85</v>
      </c>
      <c r="B30" s="22" t="s">
        <v>133</v>
      </c>
      <c r="C30" s="46">
        <v>31.31</v>
      </c>
      <c r="D30" s="46">
        <v>59</v>
      </c>
      <c r="G30" s="22" t="s">
        <v>394</v>
      </c>
      <c r="H30" s="120" t="s">
        <v>396</v>
      </c>
      <c r="I30" s="46">
        <v>41</v>
      </c>
      <c r="M30" s="22"/>
      <c r="N30" s="23"/>
    </row>
    <row r="31" spans="1:14">
      <c r="B31" s="22" t="s">
        <v>315</v>
      </c>
      <c r="C31" s="46"/>
      <c r="D31" s="46"/>
      <c r="F31" s="2" t="s">
        <v>115</v>
      </c>
      <c r="G31" s="22" t="s">
        <v>133</v>
      </c>
      <c r="H31" s="120" t="s">
        <v>397</v>
      </c>
      <c r="I31" s="46">
        <v>57</v>
      </c>
      <c r="M31" s="22"/>
      <c r="N31" s="23"/>
    </row>
    <row r="32" spans="1:14">
      <c r="B32" s="22" t="s">
        <v>316</v>
      </c>
      <c r="C32" s="46"/>
      <c r="D32" s="46"/>
      <c r="G32" s="22" t="s">
        <v>127</v>
      </c>
      <c r="H32" s="120" t="s">
        <v>398</v>
      </c>
      <c r="I32" s="46">
        <v>54</v>
      </c>
      <c r="M32" s="22"/>
      <c r="N32" s="23"/>
    </row>
    <row r="33" spans="1:14">
      <c r="B33" s="22" t="s">
        <v>127</v>
      </c>
      <c r="C33" s="46"/>
      <c r="D33" s="46"/>
      <c r="H33" s="120"/>
      <c r="I33" s="46"/>
      <c r="M33" s="22"/>
      <c r="N33" s="23"/>
    </row>
    <row r="34" spans="1:14" ht="13.5">
      <c r="A34" s="42" t="s">
        <v>787</v>
      </c>
      <c r="B34" s="42"/>
      <c r="C34" s="57"/>
      <c r="D34" s="58">
        <f>D36+D37+D38+D39+D40+D41+D42+I35+I36+I39+I40+I41+I42+I44+I45</f>
        <v>746</v>
      </c>
      <c r="E34" s="42" t="s">
        <v>111</v>
      </c>
      <c r="F34" s="42"/>
      <c r="G34" s="42"/>
      <c r="H34" s="63"/>
      <c r="I34" s="58"/>
      <c r="M34" s="22"/>
      <c r="N34" s="23"/>
    </row>
    <row r="35" spans="1:14">
      <c r="A35" s="2" t="s">
        <v>1</v>
      </c>
      <c r="B35" s="22" t="s">
        <v>402</v>
      </c>
      <c r="C35" s="46">
        <v>8.58</v>
      </c>
      <c r="D35" s="46">
        <v>41</v>
      </c>
      <c r="F35" s="2" t="s">
        <v>112</v>
      </c>
      <c r="G35" s="22" t="s">
        <v>425</v>
      </c>
      <c r="H35" s="120" t="s">
        <v>446</v>
      </c>
      <c r="I35" s="46">
        <v>63</v>
      </c>
      <c r="M35" s="22"/>
      <c r="N35" s="26"/>
    </row>
    <row r="36" spans="1:14" s="125" customFormat="1">
      <c r="A36" s="2"/>
      <c r="B36" s="22" t="s">
        <v>327</v>
      </c>
      <c r="C36" s="46">
        <v>8.1999999999999993</v>
      </c>
      <c r="D36" s="46">
        <v>50</v>
      </c>
      <c r="E36" s="14"/>
      <c r="F36" s="2"/>
      <c r="G36" s="22" t="s">
        <v>426</v>
      </c>
      <c r="H36" s="120" t="s">
        <v>446</v>
      </c>
      <c r="I36" s="46">
        <v>63</v>
      </c>
      <c r="J36" s="14"/>
      <c r="K36" s="14"/>
      <c r="M36" s="22"/>
      <c r="N36" s="26"/>
    </row>
    <row r="37" spans="1:14" s="125" customFormat="1">
      <c r="A37" s="2"/>
      <c r="B37" s="22" t="s">
        <v>403</v>
      </c>
      <c r="C37" s="46">
        <v>8.36</v>
      </c>
      <c r="D37" s="46">
        <v>45</v>
      </c>
      <c r="E37" s="14"/>
      <c r="F37" s="2"/>
      <c r="G37" s="22" t="s">
        <v>135</v>
      </c>
      <c r="H37" s="120" t="s">
        <v>389</v>
      </c>
      <c r="I37" s="46">
        <v>55</v>
      </c>
      <c r="J37" s="14"/>
      <c r="K37" s="14"/>
      <c r="M37" s="22"/>
      <c r="N37" s="133"/>
    </row>
    <row r="38" spans="1:14" s="125" customFormat="1">
      <c r="A38" s="2" t="s">
        <v>54</v>
      </c>
      <c r="B38" s="22" t="s">
        <v>412</v>
      </c>
      <c r="C38" s="49">
        <v>43.88</v>
      </c>
      <c r="D38" s="46">
        <v>55</v>
      </c>
      <c r="E38" s="14"/>
      <c r="F38" s="2" t="s">
        <v>113</v>
      </c>
      <c r="G38" s="22" t="s">
        <v>327</v>
      </c>
      <c r="H38" s="120" t="s">
        <v>460</v>
      </c>
      <c r="I38" s="46">
        <v>37</v>
      </c>
      <c r="J38" s="14"/>
      <c r="K38" s="14"/>
      <c r="M38" s="22"/>
      <c r="N38" s="133"/>
    </row>
    <row r="39" spans="1:14" s="125" customFormat="1">
      <c r="A39" s="2"/>
      <c r="B39" s="22" t="s">
        <v>413</v>
      </c>
      <c r="C39" s="49">
        <v>45.13</v>
      </c>
      <c r="D39" s="46">
        <v>50</v>
      </c>
      <c r="E39" s="14"/>
      <c r="F39" s="2"/>
      <c r="G39" s="22" t="s">
        <v>403</v>
      </c>
      <c r="H39" s="120" t="s">
        <v>461</v>
      </c>
      <c r="I39" s="46">
        <v>41</v>
      </c>
      <c r="J39" s="14"/>
      <c r="K39" s="14"/>
      <c r="M39" s="22"/>
      <c r="N39" s="133"/>
    </row>
    <row r="40" spans="1:14" s="125" customFormat="1">
      <c r="A40" s="2" t="s">
        <v>128</v>
      </c>
      <c r="B40" s="22" t="s">
        <v>425</v>
      </c>
      <c r="C40" s="48" t="s">
        <v>431</v>
      </c>
      <c r="D40" s="53">
        <v>59</v>
      </c>
      <c r="E40" s="14"/>
      <c r="F40" s="2"/>
      <c r="G40" s="22" t="s">
        <v>454</v>
      </c>
      <c r="H40" s="120" t="s">
        <v>462</v>
      </c>
      <c r="I40" s="46">
        <v>38</v>
      </c>
      <c r="J40" s="14"/>
      <c r="K40" s="14"/>
      <c r="M40" s="22"/>
      <c r="N40" s="23"/>
    </row>
    <row r="41" spans="1:14" s="125" customFormat="1">
      <c r="A41" s="2"/>
      <c r="B41" s="22" t="s">
        <v>426</v>
      </c>
      <c r="C41" s="62">
        <v>2.2347222222222221E-3</v>
      </c>
      <c r="D41" s="46">
        <v>54</v>
      </c>
      <c r="E41" s="14"/>
      <c r="F41" s="2" t="s">
        <v>114</v>
      </c>
      <c r="G41" s="22" t="s">
        <v>135</v>
      </c>
      <c r="H41" s="120" t="s">
        <v>482</v>
      </c>
      <c r="I41" s="46">
        <v>43</v>
      </c>
      <c r="J41" s="14"/>
      <c r="K41" s="14"/>
      <c r="M41" s="22"/>
      <c r="N41" s="23"/>
    </row>
    <row r="42" spans="1:14" s="125" customFormat="1">
      <c r="A42" s="2" t="s">
        <v>85</v>
      </c>
      <c r="B42" s="22" t="s">
        <v>326</v>
      </c>
      <c r="C42" s="64">
        <v>31.05</v>
      </c>
      <c r="D42" s="46">
        <v>61</v>
      </c>
      <c r="E42" s="14" t="s">
        <v>784</v>
      </c>
      <c r="F42" s="2"/>
      <c r="G42" s="22" t="s">
        <v>475</v>
      </c>
      <c r="H42" s="120" t="s">
        <v>483</v>
      </c>
      <c r="I42" s="46">
        <v>33</v>
      </c>
      <c r="J42" s="14"/>
      <c r="K42" s="14"/>
      <c r="M42" s="130"/>
      <c r="N42" s="130"/>
    </row>
    <row r="43" spans="1:14" s="125" customFormat="1">
      <c r="A43" s="2"/>
      <c r="B43" s="22" t="s">
        <v>137</v>
      </c>
      <c r="C43" s="65"/>
      <c r="D43" s="33"/>
      <c r="E43" s="14"/>
      <c r="F43" s="2" t="s">
        <v>115</v>
      </c>
      <c r="G43" s="22" t="s">
        <v>413</v>
      </c>
      <c r="H43" s="120" t="s">
        <v>507</v>
      </c>
      <c r="I43" s="46">
        <v>44</v>
      </c>
      <c r="J43" s="14"/>
      <c r="K43" s="14"/>
      <c r="M43" s="22"/>
      <c r="N43" s="130"/>
    </row>
    <row r="44" spans="1:14" s="125" customFormat="1">
      <c r="A44" s="2"/>
      <c r="B44" s="22" t="s">
        <v>327</v>
      </c>
      <c r="C44" s="17"/>
      <c r="D44" s="33"/>
      <c r="E44" s="14"/>
      <c r="F44" s="2"/>
      <c r="G44" s="22" t="s">
        <v>454</v>
      </c>
      <c r="H44" s="120" t="s">
        <v>508</v>
      </c>
      <c r="I44" s="47">
        <v>46</v>
      </c>
      <c r="J44" s="14"/>
      <c r="K44" s="14"/>
      <c r="M44" s="22"/>
      <c r="N44" s="22"/>
    </row>
    <row r="45" spans="1:14" s="125" customFormat="1">
      <c r="A45" s="2"/>
      <c r="B45" s="22" t="s">
        <v>328</v>
      </c>
      <c r="C45" s="17"/>
      <c r="D45" s="33"/>
      <c r="E45" s="14"/>
      <c r="F45" s="14"/>
      <c r="G45" s="22" t="s">
        <v>504</v>
      </c>
      <c r="H45" s="121" t="s">
        <v>509</v>
      </c>
      <c r="I45" s="53">
        <v>45</v>
      </c>
      <c r="J45" s="14"/>
      <c r="K45" s="14"/>
      <c r="M45" s="22"/>
      <c r="N45" s="22"/>
    </row>
    <row r="46" spans="1:14" s="125" customFormat="1">
      <c r="A46" s="2"/>
      <c r="B46" s="22" t="s">
        <v>413</v>
      </c>
      <c r="C46" s="17" t="s">
        <v>789</v>
      </c>
      <c r="D46" s="33">
        <v>55</v>
      </c>
      <c r="E46" s="14" t="s">
        <v>783</v>
      </c>
      <c r="F46" s="2"/>
      <c r="G46" s="14"/>
      <c r="H46" s="122"/>
      <c r="I46" s="33"/>
      <c r="J46" s="14"/>
      <c r="K46" s="14"/>
      <c r="M46" s="22"/>
      <c r="N46" s="23"/>
    </row>
    <row r="47" spans="1:14" s="125" customFormat="1">
      <c r="A47" s="2"/>
      <c r="B47" s="22" t="s">
        <v>403</v>
      </c>
      <c r="C47" s="17"/>
      <c r="D47" s="33"/>
      <c r="E47" s="14"/>
      <c r="F47" s="2"/>
      <c r="G47" s="14"/>
      <c r="H47" s="122"/>
      <c r="I47" s="33"/>
      <c r="J47" s="14"/>
      <c r="K47" s="14"/>
      <c r="M47" s="22"/>
      <c r="N47" s="23"/>
    </row>
    <row r="48" spans="1:14" s="125" customFormat="1">
      <c r="A48" s="2"/>
      <c r="B48" s="22" t="s">
        <v>475</v>
      </c>
      <c r="C48" s="17"/>
      <c r="D48" s="33"/>
      <c r="E48" s="14"/>
      <c r="F48" s="2"/>
      <c r="G48" s="14"/>
      <c r="H48" s="122"/>
      <c r="I48" s="33"/>
      <c r="J48" s="14"/>
      <c r="K48" s="14"/>
      <c r="M48" s="22"/>
      <c r="N48" s="23"/>
    </row>
    <row r="49" spans="1:14" s="125" customFormat="1">
      <c r="A49" s="2"/>
      <c r="B49" s="22" t="s">
        <v>426</v>
      </c>
      <c r="C49" s="17"/>
      <c r="D49" s="33"/>
      <c r="E49" s="14"/>
      <c r="F49" s="2"/>
      <c r="G49" s="14"/>
      <c r="H49" s="122"/>
      <c r="I49" s="33"/>
      <c r="J49" s="14"/>
      <c r="K49" s="14"/>
      <c r="M49" s="22"/>
      <c r="N49" s="23"/>
    </row>
    <row r="50" spans="1:14" s="125" customFormat="1">
      <c r="F50" s="2"/>
      <c r="G50" s="14"/>
      <c r="H50" s="122"/>
      <c r="I50" s="33"/>
      <c r="J50" s="14"/>
      <c r="K50" s="14"/>
      <c r="M50" s="22"/>
      <c r="N50" s="23"/>
    </row>
    <row r="51" spans="1:14" s="125" customFormat="1" ht="13.5">
      <c r="A51" s="42" t="s">
        <v>788</v>
      </c>
      <c r="B51" s="42"/>
      <c r="C51" s="57"/>
      <c r="D51" s="58">
        <f>D52+D53+D55+D56+D58+D57+D59+I52+I53+I54+I56+I57+I58+I59+I61</f>
        <v>680</v>
      </c>
      <c r="E51" s="42" t="s">
        <v>111</v>
      </c>
      <c r="F51" s="42"/>
      <c r="G51" s="21"/>
      <c r="H51" s="59"/>
      <c r="I51" s="60"/>
      <c r="J51" s="14"/>
      <c r="K51" s="14"/>
      <c r="M51" s="22"/>
      <c r="N51" s="23"/>
    </row>
    <row r="52" spans="1:14">
      <c r="A52" s="2" t="s">
        <v>1</v>
      </c>
      <c r="B52" s="22" t="s">
        <v>150</v>
      </c>
      <c r="C52" s="53">
        <v>7.84</v>
      </c>
      <c r="D52" s="46">
        <v>58</v>
      </c>
      <c r="F52" s="2" t="s">
        <v>112</v>
      </c>
      <c r="G52" s="22" t="s">
        <v>147</v>
      </c>
      <c r="H52" s="120" t="s">
        <v>353</v>
      </c>
      <c r="I52" s="46">
        <v>59</v>
      </c>
      <c r="M52" s="22"/>
      <c r="N52" s="26"/>
    </row>
    <row r="53" spans="1:14">
      <c r="B53" s="91" t="s">
        <v>309</v>
      </c>
      <c r="C53" s="61">
        <v>8.3699999999999992</v>
      </c>
      <c r="D53" s="46">
        <v>45</v>
      </c>
      <c r="F53" s="14"/>
      <c r="G53" s="23" t="s">
        <v>148</v>
      </c>
      <c r="H53" s="120" t="s">
        <v>353</v>
      </c>
      <c r="I53" s="46">
        <v>59</v>
      </c>
      <c r="M53" s="22"/>
      <c r="N53" s="26"/>
    </row>
    <row r="54" spans="1:14">
      <c r="B54" s="22" t="s">
        <v>310</v>
      </c>
      <c r="C54" s="61">
        <v>9</v>
      </c>
      <c r="D54" s="46">
        <v>34</v>
      </c>
      <c r="F54" s="2" t="s">
        <v>113</v>
      </c>
      <c r="G54" s="22" t="s">
        <v>350</v>
      </c>
      <c r="H54" s="120" t="s">
        <v>354</v>
      </c>
      <c r="I54" s="46">
        <v>22</v>
      </c>
      <c r="M54" s="22"/>
      <c r="N54" s="23"/>
    </row>
    <row r="55" spans="1:14">
      <c r="A55" s="2" t="s">
        <v>54</v>
      </c>
      <c r="B55" s="22" t="s">
        <v>150</v>
      </c>
      <c r="C55" s="49">
        <v>43.21</v>
      </c>
      <c r="D55" s="46">
        <v>57</v>
      </c>
      <c r="F55" s="14"/>
      <c r="G55" s="22" t="s">
        <v>352</v>
      </c>
      <c r="H55" s="120" t="s">
        <v>355</v>
      </c>
      <c r="I55" s="46">
        <v>14</v>
      </c>
      <c r="M55" s="22"/>
      <c r="N55" s="26"/>
    </row>
    <row r="56" spans="1:14">
      <c r="B56" s="22" t="s">
        <v>310</v>
      </c>
      <c r="C56" s="49">
        <v>45.09</v>
      </c>
      <c r="D56" s="46">
        <v>50</v>
      </c>
      <c r="F56" s="14"/>
      <c r="G56" s="22" t="s">
        <v>311</v>
      </c>
      <c r="H56" s="120" t="s">
        <v>356</v>
      </c>
      <c r="I56" s="46">
        <v>29</v>
      </c>
      <c r="M56" s="22"/>
      <c r="N56" s="26"/>
    </row>
    <row r="57" spans="1:14">
      <c r="A57" s="2" t="s">
        <v>128</v>
      </c>
      <c r="B57" s="23" t="s">
        <v>152</v>
      </c>
      <c r="C57" s="62">
        <v>2.3597222222222223E-3</v>
      </c>
      <c r="D57" s="46">
        <v>45</v>
      </c>
      <c r="F57" s="2" t="s">
        <v>114</v>
      </c>
      <c r="G57" s="22" t="s">
        <v>352</v>
      </c>
      <c r="H57" s="120" t="s">
        <v>357</v>
      </c>
      <c r="I57" s="46">
        <v>27</v>
      </c>
      <c r="M57" s="22"/>
      <c r="N57" s="22"/>
    </row>
    <row r="58" spans="1:14">
      <c r="B58" s="23" t="s">
        <v>351</v>
      </c>
      <c r="C58" s="62">
        <v>2.3320601851851848E-3</v>
      </c>
      <c r="D58" s="46">
        <v>47</v>
      </c>
      <c r="F58" s="14"/>
      <c r="G58" s="22" t="s">
        <v>147</v>
      </c>
      <c r="H58" s="120" t="s">
        <v>358</v>
      </c>
      <c r="I58" s="46">
        <v>30</v>
      </c>
      <c r="M58" s="22"/>
      <c r="N58" s="22"/>
    </row>
    <row r="59" spans="1:14">
      <c r="A59" s="2" t="s">
        <v>85</v>
      </c>
      <c r="B59" s="91" t="s">
        <v>309</v>
      </c>
      <c r="C59" s="46">
        <v>31.59</v>
      </c>
      <c r="D59" s="46">
        <v>58</v>
      </c>
      <c r="F59" s="2" t="s">
        <v>115</v>
      </c>
      <c r="G59" s="91" t="s">
        <v>309</v>
      </c>
      <c r="H59" s="120" t="s">
        <v>359</v>
      </c>
      <c r="I59" s="46">
        <v>43</v>
      </c>
      <c r="M59" s="22"/>
      <c r="N59" s="26"/>
    </row>
    <row r="60" spans="1:14">
      <c r="B60" s="22" t="s">
        <v>150</v>
      </c>
      <c r="C60" s="29"/>
      <c r="D60" s="33"/>
      <c r="F60" s="14"/>
      <c r="G60" s="23" t="s">
        <v>152</v>
      </c>
      <c r="H60" s="120" t="s">
        <v>360</v>
      </c>
      <c r="I60" s="46">
        <v>41</v>
      </c>
      <c r="M60" s="22"/>
      <c r="N60" s="26"/>
    </row>
    <row r="61" spans="1:14">
      <c r="B61" s="22" t="s">
        <v>310</v>
      </c>
      <c r="C61" s="65"/>
      <c r="D61" s="33"/>
      <c r="G61" s="23" t="s">
        <v>148</v>
      </c>
      <c r="H61" s="120" t="s">
        <v>361</v>
      </c>
      <c r="I61" s="47">
        <v>51</v>
      </c>
      <c r="M61" s="22"/>
      <c r="N61" s="26"/>
    </row>
    <row r="62" spans="1:14">
      <c r="A62" s="14"/>
      <c r="B62" s="22" t="s">
        <v>311</v>
      </c>
      <c r="C62" s="65"/>
      <c r="D62" s="33"/>
      <c r="F62" s="14"/>
      <c r="H62" s="14"/>
      <c r="I62" s="14"/>
      <c r="M62" s="22"/>
      <c r="N62" s="22"/>
    </row>
    <row r="63" spans="1:14" ht="13.5">
      <c r="A63" s="42" t="s">
        <v>790</v>
      </c>
      <c r="B63" s="42"/>
      <c r="C63" s="57"/>
      <c r="D63" s="58">
        <f>D64+D65+D67+D68+D69+D70+D71+I64+I65+I67+I68+I69+I70+I72+I73</f>
        <v>676</v>
      </c>
      <c r="E63" s="42" t="s">
        <v>111</v>
      </c>
      <c r="F63" s="42"/>
      <c r="G63" s="21"/>
      <c r="H63" s="59"/>
      <c r="I63" s="60"/>
      <c r="M63" s="22"/>
      <c r="N63" s="22"/>
    </row>
    <row r="64" spans="1:14">
      <c r="A64" s="2" t="s">
        <v>1</v>
      </c>
      <c r="B64" s="130" t="s">
        <v>170</v>
      </c>
      <c r="C64" s="53">
        <v>7.77</v>
      </c>
      <c r="D64" s="46">
        <v>61</v>
      </c>
      <c r="F64" s="2" t="s">
        <v>112</v>
      </c>
      <c r="G64" s="22" t="s">
        <v>173</v>
      </c>
      <c r="H64" s="120" t="s">
        <v>377</v>
      </c>
      <c r="I64" s="46">
        <v>36</v>
      </c>
      <c r="M64" s="22"/>
      <c r="N64" s="23"/>
    </row>
    <row r="65" spans="1:14">
      <c r="B65" s="130" t="s">
        <v>404</v>
      </c>
      <c r="C65" s="61">
        <v>8.43</v>
      </c>
      <c r="D65" s="46">
        <v>43</v>
      </c>
      <c r="G65" s="22" t="s">
        <v>176</v>
      </c>
      <c r="H65" s="120" t="s">
        <v>390</v>
      </c>
      <c r="I65" s="46">
        <v>52</v>
      </c>
      <c r="M65" s="22"/>
      <c r="N65" s="23"/>
    </row>
    <row r="66" spans="1:14">
      <c r="B66" s="130" t="s">
        <v>172</v>
      </c>
      <c r="C66" s="53">
        <v>8.41</v>
      </c>
      <c r="D66" s="46">
        <v>43</v>
      </c>
      <c r="H66" s="120"/>
      <c r="I66" s="46"/>
      <c r="M66" s="22"/>
      <c r="N66" s="23"/>
    </row>
    <row r="67" spans="1:14">
      <c r="A67" s="2" t="s">
        <v>54</v>
      </c>
      <c r="B67" s="130" t="s">
        <v>170</v>
      </c>
      <c r="C67" s="49">
        <v>42.87</v>
      </c>
      <c r="D67" s="46">
        <v>59</v>
      </c>
      <c r="F67" s="2" t="s">
        <v>113</v>
      </c>
      <c r="G67" s="22" t="s">
        <v>171</v>
      </c>
      <c r="H67" s="120" t="s">
        <v>464</v>
      </c>
      <c r="I67" s="46">
        <v>43</v>
      </c>
      <c r="M67" s="22"/>
      <c r="N67" s="23"/>
    </row>
    <row r="68" spans="1:14">
      <c r="B68" s="22" t="s">
        <v>175</v>
      </c>
      <c r="C68" s="49">
        <v>44.33</v>
      </c>
      <c r="D68" s="46">
        <v>53</v>
      </c>
      <c r="G68" s="22" t="s">
        <v>178</v>
      </c>
      <c r="H68" s="120" t="s">
        <v>465</v>
      </c>
      <c r="I68" s="46">
        <v>17</v>
      </c>
      <c r="M68" s="22"/>
      <c r="N68" s="23"/>
    </row>
    <row r="69" spans="1:14">
      <c r="A69" s="2" t="s">
        <v>128</v>
      </c>
      <c r="B69" s="23" t="s">
        <v>404</v>
      </c>
      <c r="C69" s="62">
        <v>2.343287037037037E-3</v>
      </c>
      <c r="D69" s="46">
        <v>46</v>
      </c>
      <c r="F69" s="2" t="s">
        <v>114</v>
      </c>
      <c r="G69" s="22" t="s">
        <v>175</v>
      </c>
      <c r="H69" s="120" t="s">
        <v>487</v>
      </c>
      <c r="I69" s="46">
        <v>51</v>
      </c>
      <c r="M69" s="22"/>
      <c r="N69" s="23"/>
    </row>
    <row r="70" spans="1:14">
      <c r="B70" s="22" t="s">
        <v>178</v>
      </c>
      <c r="C70" s="62">
        <v>2.5712962962962964E-3</v>
      </c>
      <c r="D70" s="46">
        <v>31</v>
      </c>
      <c r="G70" s="22" t="s">
        <v>176</v>
      </c>
      <c r="H70" s="120" t="s">
        <v>488</v>
      </c>
      <c r="I70" s="46">
        <v>33</v>
      </c>
      <c r="M70" s="22"/>
      <c r="N70" s="23"/>
    </row>
    <row r="71" spans="1:14">
      <c r="A71" s="2" t="s">
        <v>85</v>
      </c>
      <c r="B71" s="22" t="s">
        <v>170</v>
      </c>
      <c r="C71" s="46">
        <v>31.08</v>
      </c>
      <c r="D71" s="46">
        <v>61</v>
      </c>
      <c r="G71" s="130" t="s">
        <v>476</v>
      </c>
      <c r="H71" s="120" t="s">
        <v>489</v>
      </c>
      <c r="I71" s="46">
        <v>33</v>
      </c>
      <c r="M71" s="22"/>
      <c r="N71" s="26"/>
    </row>
    <row r="72" spans="1:14">
      <c r="B72" s="22" t="s">
        <v>172</v>
      </c>
      <c r="C72" s="46"/>
      <c r="D72" s="46"/>
      <c r="F72" s="2" t="s">
        <v>115</v>
      </c>
      <c r="G72" s="22" t="s">
        <v>171</v>
      </c>
      <c r="H72" s="120" t="s">
        <v>512</v>
      </c>
      <c r="I72" s="46">
        <v>47</v>
      </c>
      <c r="M72" s="22"/>
      <c r="N72" s="26"/>
    </row>
    <row r="73" spans="1:14">
      <c r="B73" s="22" t="s">
        <v>175</v>
      </c>
      <c r="C73" s="46"/>
      <c r="D73" s="46"/>
      <c r="G73" s="22" t="s">
        <v>172</v>
      </c>
      <c r="H73" s="120" t="s">
        <v>359</v>
      </c>
      <c r="I73" s="46">
        <v>43</v>
      </c>
      <c r="M73" s="22"/>
      <c r="N73" s="26"/>
    </row>
    <row r="74" spans="1:14">
      <c r="B74" s="22" t="s">
        <v>332</v>
      </c>
      <c r="C74" s="46"/>
      <c r="D74" s="46"/>
      <c r="G74" s="22" t="s">
        <v>476</v>
      </c>
      <c r="H74" s="120" t="s">
        <v>513</v>
      </c>
      <c r="I74" s="46">
        <v>36</v>
      </c>
      <c r="M74" s="22"/>
      <c r="N74" s="133"/>
    </row>
    <row r="75" spans="1:14" ht="13.5">
      <c r="A75" s="42" t="s">
        <v>791</v>
      </c>
      <c r="B75" s="42"/>
      <c r="C75" s="57"/>
      <c r="D75" s="58">
        <f>D76+D77+D79+D80+D81+D82+D83+I76+I77+I79+I80+I82+I83+I85+I86</f>
        <v>643</v>
      </c>
      <c r="E75" s="42" t="s">
        <v>111</v>
      </c>
      <c r="F75" s="42"/>
      <c r="G75" s="21"/>
      <c r="H75" s="59"/>
      <c r="I75" s="60"/>
      <c r="M75" s="22"/>
      <c r="N75" s="133"/>
    </row>
    <row r="76" spans="1:14">
      <c r="A76" s="2" t="s">
        <v>1</v>
      </c>
      <c r="B76" s="22" t="s">
        <v>185</v>
      </c>
      <c r="C76" s="53">
        <v>8.01</v>
      </c>
      <c r="D76" s="46">
        <v>52</v>
      </c>
      <c r="F76" s="2" t="s">
        <v>112</v>
      </c>
      <c r="G76" s="22" t="s">
        <v>447</v>
      </c>
      <c r="H76" s="120" t="s">
        <v>448</v>
      </c>
      <c r="I76" s="46">
        <v>41</v>
      </c>
      <c r="M76" s="130"/>
      <c r="N76" s="133"/>
    </row>
    <row r="77" spans="1:14">
      <c r="B77" s="22" t="s">
        <v>318</v>
      </c>
      <c r="C77" s="53">
        <v>8.41</v>
      </c>
      <c r="D77" s="46">
        <v>43</v>
      </c>
      <c r="G77" s="22" t="s">
        <v>442</v>
      </c>
      <c r="H77" s="120" t="s">
        <v>449</v>
      </c>
      <c r="I77" s="46">
        <v>32</v>
      </c>
      <c r="M77" s="130"/>
      <c r="N77" s="130"/>
    </row>
    <row r="78" spans="1:14" hidden="1">
      <c r="C78" s="53"/>
      <c r="D78" s="46"/>
      <c r="F78" s="14"/>
      <c r="H78" s="48"/>
      <c r="I78" s="53"/>
      <c r="M78" s="130"/>
      <c r="N78" s="130"/>
    </row>
    <row r="79" spans="1:14">
      <c r="A79" s="2" t="s">
        <v>54</v>
      </c>
      <c r="B79" s="22" t="s">
        <v>318</v>
      </c>
      <c r="C79" s="49">
        <v>46.47</v>
      </c>
      <c r="D79" s="46">
        <v>45</v>
      </c>
      <c r="F79" s="2" t="s">
        <v>113</v>
      </c>
      <c r="G79" s="22" t="s">
        <v>317</v>
      </c>
      <c r="H79" s="123" t="s">
        <v>119</v>
      </c>
      <c r="I79" s="128">
        <v>33</v>
      </c>
      <c r="M79" s="130"/>
      <c r="N79" s="130"/>
    </row>
    <row r="80" spans="1:14">
      <c r="B80" s="22" t="s">
        <v>419</v>
      </c>
      <c r="C80" s="49">
        <v>49.57</v>
      </c>
      <c r="D80" s="46">
        <v>36</v>
      </c>
      <c r="G80" s="22" t="s">
        <v>451</v>
      </c>
      <c r="H80" s="123" t="s">
        <v>463</v>
      </c>
      <c r="I80" s="128">
        <v>35</v>
      </c>
      <c r="M80" s="130"/>
      <c r="N80" s="130"/>
    </row>
    <row r="81" spans="1:27">
      <c r="A81" s="2" t="s">
        <v>128</v>
      </c>
      <c r="B81" s="22" t="s">
        <v>185</v>
      </c>
      <c r="C81" s="62">
        <v>2.135416666666667E-3</v>
      </c>
      <c r="D81" s="46">
        <v>62</v>
      </c>
      <c r="G81" s="12"/>
      <c r="H81" s="123"/>
      <c r="I81" s="128"/>
      <c r="M81" s="130"/>
      <c r="N81" s="130"/>
    </row>
    <row r="82" spans="1:27">
      <c r="B82" s="22" t="s">
        <v>422</v>
      </c>
      <c r="C82" s="67">
        <v>2.260763888888889E-3</v>
      </c>
      <c r="D82" s="50">
        <v>52</v>
      </c>
      <c r="F82" s="2" t="s">
        <v>114</v>
      </c>
      <c r="G82" s="22" t="s">
        <v>442</v>
      </c>
      <c r="H82" s="120" t="s">
        <v>484</v>
      </c>
      <c r="I82" s="46">
        <v>32</v>
      </c>
      <c r="M82" s="22"/>
      <c r="N82" s="22"/>
    </row>
    <row r="83" spans="1:27">
      <c r="A83" s="2" t="s">
        <v>85</v>
      </c>
      <c r="B83" s="22" t="s">
        <v>185</v>
      </c>
      <c r="C83" s="46">
        <v>32.729999999999997</v>
      </c>
      <c r="D83" s="46">
        <v>49</v>
      </c>
      <c r="G83" s="22" t="s">
        <v>485</v>
      </c>
      <c r="H83" s="120" t="s">
        <v>486</v>
      </c>
      <c r="I83" s="46">
        <v>32</v>
      </c>
      <c r="M83" s="23"/>
      <c r="N83" s="22"/>
    </row>
    <row r="84" spans="1:27">
      <c r="B84" s="22" t="s">
        <v>317</v>
      </c>
      <c r="C84" s="20"/>
      <c r="D84" s="33"/>
      <c r="F84" s="14"/>
      <c r="H84" s="48"/>
      <c r="I84" s="53"/>
      <c r="M84" s="130"/>
      <c r="N84" s="130"/>
      <c r="S84" s="2"/>
      <c r="U84" s="20"/>
      <c r="V84" s="33"/>
      <c r="X84" s="2"/>
      <c r="Y84" s="22"/>
      <c r="Z84" s="120"/>
      <c r="AA84" s="46"/>
    </row>
    <row r="85" spans="1:27">
      <c r="B85" s="22" t="s">
        <v>319</v>
      </c>
      <c r="C85" s="20"/>
      <c r="D85" s="33"/>
      <c r="F85" s="2" t="s">
        <v>115</v>
      </c>
      <c r="G85" s="22" t="s">
        <v>317</v>
      </c>
      <c r="H85" s="48" t="s">
        <v>510</v>
      </c>
      <c r="I85" s="50">
        <v>50</v>
      </c>
      <c r="M85" s="130"/>
      <c r="N85" s="130"/>
    </row>
    <row r="86" spans="1:27">
      <c r="B86" s="22" t="s">
        <v>318</v>
      </c>
      <c r="C86" s="20"/>
      <c r="D86" s="33"/>
      <c r="G86" s="22" t="s">
        <v>451</v>
      </c>
      <c r="H86" s="120" t="s">
        <v>511</v>
      </c>
      <c r="I86" s="46">
        <v>49</v>
      </c>
      <c r="M86" s="130"/>
      <c r="N86" s="130"/>
    </row>
    <row r="87" spans="1:27" ht="13.5">
      <c r="A87" s="42" t="s">
        <v>792</v>
      </c>
      <c r="B87" s="42"/>
      <c r="C87" s="57"/>
      <c r="D87" s="58">
        <f>D90+D88+D93+D91+D94+D96+D97+I89+I90+I91+I92+I95+I94+I97+I98</f>
        <v>642</v>
      </c>
      <c r="E87" s="42" t="s">
        <v>111</v>
      </c>
      <c r="F87" s="42"/>
      <c r="G87" s="21"/>
      <c r="H87" s="59"/>
      <c r="I87" s="60"/>
      <c r="M87" s="130"/>
      <c r="N87" s="130"/>
    </row>
    <row r="88" spans="1:27">
      <c r="A88" s="2" t="s">
        <v>1</v>
      </c>
      <c r="B88" s="22" t="s">
        <v>329</v>
      </c>
      <c r="C88" s="48" t="s">
        <v>407</v>
      </c>
      <c r="D88" s="46">
        <v>55</v>
      </c>
      <c r="F88" s="2" t="s">
        <v>112</v>
      </c>
      <c r="G88" s="22" t="s">
        <v>427</v>
      </c>
      <c r="H88" s="120" t="s">
        <v>450</v>
      </c>
      <c r="I88" s="46">
        <v>27</v>
      </c>
    </row>
    <row r="89" spans="1:27">
      <c r="B89" s="22" t="s">
        <v>330</v>
      </c>
      <c r="C89" s="53">
        <v>8.41</v>
      </c>
      <c r="D89" s="46">
        <v>43</v>
      </c>
      <c r="G89" s="22" t="s">
        <v>443</v>
      </c>
      <c r="H89" s="120" t="s">
        <v>377</v>
      </c>
      <c r="I89" s="46">
        <v>36</v>
      </c>
    </row>
    <row r="90" spans="1:27">
      <c r="B90" s="22" t="s">
        <v>331</v>
      </c>
      <c r="C90" s="49">
        <v>7.67</v>
      </c>
      <c r="D90" s="46">
        <v>64</v>
      </c>
      <c r="G90" s="22" t="s">
        <v>444</v>
      </c>
      <c r="H90" s="48" t="s">
        <v>377</v>
      </c>
      <c r="I90" s="50">
        <v>36</v>
      </c>
    </row>
    <row r="91" spans="1:27">
      <c r="A91" s="2" t="s">
        <v>54</v>
      </c>
      <c r="B91" s="22" t="s">
        <v>414</v>
      </c>
      <c r="C91" s="49">
        <v>48.29</v>
      </c>
      <c r="D91" s="46">
        <v>40</v>
      </c>
      <c r="F91" s="2" t="s">
        <v>113</v>
      </c>
      <c r="G91" s="22" t="s">
        <v>329</v>
      </c>
      <c r="H91" s="48" t="s">
        <v>466</v>
      </c>
      <c r="I91" s="50">
        <v>35</v>
      </c>
    </row>
    <row r="92" spans="1:27">
      <c r="B92" s="22" t="s">
        <v>415</v>
      </c>
      <c r="C92" s="120">
        <v>51.45</v>
      </c>
      <c r="D92" s="46">
        <v>31</v>
      </c>
      <c r="G92" s="22" t="s">
        <v>330</v>
      </c>
      <c r="H92" s="120" t="s">
        <v>354</v>
      </c>
      <c r="I92" s="46">
        <v>22</v>
      </c>
    </row>
    <row r="93" spans="1:27">
      <c r="B93" s="22" t="s">
        <v>330</v>
      </c>
      <c r="C93" s="120" t="s">
        <v>420</v>
      </c>
      <c r="D93" s="46">
        <v>50</v>
      </c>
      <c r="G93" s="22" t="s">
        <v>428</v>
      </c>
      <c r="H93" s="120" t="s">
        <v>467</v>
      </c>
      <c r="I93" s="46">
        <v>21</v>
      </c>
    </row>
    <row r="94" spans="1:27">
      <c r="A94" s="2" t="s">
        <v>128</v>
      </c>
      <c r="B94" s="23" t="s">
        <v>427</v>
      </c>
      <c r="C94" s="120" t="s">
        <v>432</v>
      </c>
      <c r="D94" s="46">
        <v>57</v>
      </c>
      <c r="F94" s="2" t="s">
        <v>114</v>
      </c>
      <c r="G94" s="22" t="s">
        <v>490</v>
      </c>
      <c r="H94" s="48" t="s">
        <v>491</v>
      </c>
      <c r="I94" s="53">
        <v>33</v>
      </c>
    </row>
    <row r="95" spans="1:27">
      <c r="B95" s="23" t="s">
        <v>428</v>
      </c>
      <c r="C95" s="120" t="s">
        <v>433</v>
      </c>
      <c r="D95" s="46">
        <v>48</v>
      </c>
      <c r="G95" s="22" t="s">
        <v>443</v>
      </c>
      <c r="H95" s="120" t="s">
        <v>492</v>
      </c>
      <c r="I95" s="46">
        <v>39</v>
      </c>
    </row>
    <row r="96" spans="1:27">
      <c r="B96" s="23" t="s">
        <v>331</v>
      </c>
      <c r="C96" s="48" t="s">
        <v>434</v>
      </c>
      <c r="D96" s="47">
        <v>72</v>
      </c>
      <c r="G96" s="22" t="s">
        <v>444</v>
      </c>
      <c r="H96" s="120" t="s">
        <v>493</v>
      </c>
      <c r="I96" s="46">
        <v>33</v>
      </c>
    </row>
    <row r="97" spans="1:27">
      <c r="A97" s="2" t="s">
        <v>85</v>
      </c>
      <c r="B97" s="22" t="s">
        <v>329</v>
      </c>
      <c r="C97" s="46">
        <v>31.06</v>
      </c>
      <c r="D97" s="46">
        <v>61</v>
      </c>
      <c r="F97" s="2" t="s">
        <v>115</v>
      </c>
      <c r="G97" s="22" t="s">
        <v>414</v>
      </c>
      <c r="H97" s="120" t="s">
        <v>794</v>
      </c>
      <c r="I97" s="47">
        <v>18</v>
      </c>
    </row>
    <row r="98" spans="1:27">
      <c r="B98" s="22" t="s">
        <v>330</v>
      </c>
      <c r="D98" s="33"/>
      <c r="G98" s="22" t="s">
        <v>415</v>
      </c>
      <c r="H98" s="122" t="s">
        <v>514</v>
      </c>
      <c r="I98" s="47">
        <v>24</v>
      </c>
      <c r="S98" s="2"/>
      <c r="U98" s="17"/>
      <c r="V98" s="66"/>
      <c r="X98" s="2"/>
      <c r="Z98" s="68"/>
      <c r="AA98" s="66"/>
    </row>
    <row r="99" spans="1:27">
      <c r="B99" s="22" t="s">
        <v>330</v>
      </c>
      <c r="D99" s="33"/>
      <c r="H99" s="120"/>
      <c r="I99" s="47"/>
    </row>
    <row r="100" spans="1:27">
      <c r="B100" s="22" t="s">
        <v>331</v>
      </c>
      <c r="D100" s="33"/>
      <c r="H100" s="122"/>
      <c r="I100" s="33"/>
    </row>
    <row r="101" spans="1:27" ht="13.5">
      <c r="A101" s="42" t="s">
        <v>793</v>
      </c>
      <c r="B101" s="42"/>
      <c r="C101" s="57"/>
      <c r="D101" s="58">
        <f>D102+D103+D106+D104+D107+D108+D110+I102+I103+I105+I107+I109+I110+I111+I112</f>
        <v>595</v>
      </c>
      <c r="E101" s="42" t="s">
        <v>111</v>
      </c>
      <c r="F101" s="42"/>
      <c r="G101" s="21"/>
      <c r="H101" s="59"/>
      <c r="I101" s="60"/>
    </row>
    <row r="102" spans="1:27">
      <c r="A102" s="2" t="s">
        <v>1</v>
      </c>
      <c r="B102" s="22" t="s">
        <v>227</v>
      </c>
      <c r="C102" s="53">
        <v>8.34</v>
      </c>
      <c r="D102" s="46">
        <v>45</v>
      </c>
      <c r="F102" s="2" t="s">
        <v>112</v>
      </c>
      <c r="G102" s="22" t="s">
        <v>313</v>
      </c>
      <c r="H102" s="48" t="s">
        <v>377</v>
      </c>
      <c r="I102" s="53">
        <v>36</v>
      </c>
    </row>
    <row r="103" spans="1:27">
      <c r="B103" s="22" t="s">
        <v>226</v>
      </c>
      <c r="C103" s="53">
        <v>8.4700000000000006</v>
      </c>
      <c r="D103" s="46">
        <v>43</v>
      </c>
      <c r="F103" s="14"/>
      <c r="G103" s="22" t="s">
        <v>376</v>
      </c>
      <c r="H103" s="48" t="s">
        <v>377</v>
      </c>
      <c r="I103" s="53">
        <v>36</v>
      </c>
    </row>
    <row r="104" spans="1:27">
      <c r="A104" s="2" t="s">
        <v>54</v>
      </c>
      <c r="B104" s="22" t="s">
        <v>372</v>
      </c>
      <c r="C104" s="49">
        <v>50.37</v>
      </c>
      <c r="D104" s="50">
        <v>34</v>
      </c>
      <c r="F104" s="14"/>
      <c r="G104" s="22"/>
      <c r="H104" s="48"/>
      <c r="I104" s="53"/>
    </row>
    <row r="105" spans="1:27">
      <c r="B105" s="22" t="s">
        <v>228</v>
      </c>
      <c r="C105" s="49">
        <v>50.67</v>
      </c>
      <c r="D105" s="50">
        <v>33</v>
      </c>
      <c r="F105" s="2" t="s">
        <v>113</v>
      </c>
      <c r="G105" s="22" t="s">
        <v>372</v>
      </c>
      <c r="H105" s="120" t="s">
        <v>378</v>
      </c>
      <c r="I105" s="46">
        <v>18</v>
      </c>
    </row>
    <row r="106" spans="1:27">
      <c r="B106" s="22" t="s">
        <v>226</v>
      </c>
      <c r="C106" s="49">
        <v>44.48</v>
      </c>
      <c r="D106" s="50">
        <v>52</v>
      </c>
      <c r="G106" s="23" t="s">
        <v>373</v>
      </c>
      <c r="H106" s="120" t="s">
        <v>379</v>
      </c>
      <c r="I106" s="46">
        <v>5</v>
      </c>
    </row>
    <row r="107" spans="1:27">
      <c r="A107" s="2" t="s">
        <v>128</v>
      </c>
      <c r="B107" s="22" t="s">
        <v>227</v>
      </c>
      <c r="C107" s="48" t="s">
        <v>375</v>
      </c>
      <c r="D107" s="53">
        <v>55</v>
      </c>
      <c r="F107" s="14"/>
      <c r="G107" s="22" t="s">
        <v>314</v>
      </c>
      <c r="H107" s="48" t="s">
        <v>380</v>
      </c>
      <c r="I107" s="53">
        <v>44</v>
      </c>
    </row>
    <row r="108" spans="1:27">
      <c r="B108" s="23" t="s">
        <v>373</v>
      </c>
      <c r="C108" s="62">
        <v>2.818171296296296E-3</v>
      </c>
      <c r="D108" s="46">
        <v>16</v>
      </c>
      <c r="F108" s="2" t="s">
        <v>114</v>
      </c>
      <c r="G108" s="23" t="s">
        <v>374</v>
      </c>
      <c r="H108" s="120" t="s">
        <v>381</v>
      </c>
      <c r="I108" s="46">
        <v>16</v>
      </c>
    </row>
    <row r="109" spans="1:27">
      <c r="B109" s="23" t="s">
        <v>374</v>
      </c>
      <c r="C109" s="62">
        <v>2.90474537037037E-3</v>
      </c>
      <c r="D109" s="46">
        <v>12</v>
      </c>
      <c r="G109" s="22" t="s">
        <v>313</v>
      </c>
      <c r="H109" s="120" t="s">
        <v>382</v>
      </c>
      <c r="I109" s="46">
        <v>44</v>
      </c>
    </row>
    <row r="110" spans="1:27">
      <c r="A110" s="2" t="s">
        <v>85</v>
      </c>
      <c r="B110" s="22" t="s">
        <v>227</v>
      </c>
      <c r="C110" s="46">
        <v>31.41</v>
      </c>
      <c r="D110" s="46">
        <v>58</v>
      </c>
      <c r="G110" s="22" t="s">
        <v>376</v>
      </c>
      <c r="H110" s="120" t="s">
        <v>383</v>
      </c>
      <c r="I110" s="46">
        <v>30</v>
      </c>
    </row>
    <row r="111" spans="1:27">
      <c r="B111" s="22" t="s">
        <v>226</v>
      </c>
      <c r="C111" s="20"/>
      <c r="D111" s="33"/>
      <c r="F111" s="2" t="s">
        <v>115</v>
      </c>
      <c r="G111" s="22" t="s">
        <v>314</v>
      </c>
      <c r="H111" s="120" t="s">
        <v>384</v>
      </c>
      <c r="I111" s="46">
        <v>41</v>
      </c>
    </row>
    <row r="112" spans="1:27">
      <c r="B112" s="22" t="s">
        <v>313</v>
      </c>
      <c r="C112" s="29"/>
      <c r="D112" s="33"/>
      <c r="G112" s="22" t="s">
        <v>228</v>
      </c>
      <c r="H112" s="120" t="s">
        <v>385</v>
      </c>
      <c r="I112" s="46">
        <v>43</v>
      </c>
    </row>
    <row r="113" spans="1:13">
      <c r="B113" s="22" t="s">
        <v>314</v>
      </c>
      <c r="C113" s="29"/>
      <c r="D113" s="33"/>
      <c r="H113" s="120"/>
      <c r="I113" s="46"/>
      <c r="M113" s="132"/>
    </row>
    <row r="114" spans="1:13" ht="13.5">
      <c r="A114" s="42" t="s">
        <v>795</v>
      </c>
      <c r="B114" s="42"/>
      <c r="C114" s="57"/>
      <c r="D114" s="58">
        <f>D115+D116+D117+D118+D119+D120+D121+I115+I116+I117+I118+I119+I120+I121+I122</f>
        <v>555</v>
      </c>
      <c r="E114" s="42" t="s">
        <v>111</v>
      </c>
      <c r="F114" s="42"/>
      <c r="G114" s="21"/>
      <c r="H114" s="59"/>
      <c r="I114" s="60"/>
      <c r="M114" s="132"/>
    </row>
    <row r="115" spans="1:13">
      <c r="A115" s="2" t="s">
        <v>1</v>
      </c>
      <c r="B115" s="130" t="s">
        <v>342</v>
      </c>
      <c r="C115" s="46">
        <v>8.35</v>
      </c>
      <c r="D115" s="46">
        <v>45</v>
      </c>
      <c r="F115" s="2" t="s">
        <v>112</v>
      </c>
      <c r="G115" s="22" t="s">
        <v>344</v>
      </c>
      <c r="H115" s="120" t="s">
        <v>448</v>
      </c>
      <c r="I115" s="46">
        <v>41</v>
      </c>
      <c r="M115" s="132"/>
    </row>
    <row r="116" spans="1:13">
      <c r="B116" s="130" t="s">
        <v>345</v>
      </c>
      <c r="C116" s="46">
        <v>8.41</v>
      </c>
      <c r="D116" s="46">
        <v>43</v>
      </c>
      <c r="G116" s="22" t="s">
        <v>445</v>
      </c>
      <c r="H116" s="124" t="s">
        <v>448</v>
      </c>
      <c r="I116" s="24">
        <v>41</v>
      </c>
    </row>
    <row r="117" spans="1:13">
      <c r="A117" s="2" t="s">
        <v>54</v>
      </c>
      <c r="B117" s="130" t="s">
        <v>345</v>
      </c>
      <c r="C117" s="49">
        <v>48.97</v>
      </c>
      <c r="D117" s="46">
        <v>38</v>
      </c>
      <c r="F117" s="2" t="s">
        <v>113</v>
      </c>
      <c r="G117" s="130" t="s">
        <v>455</v>
      </c>
      <c r="H117" s="120" t="s">
        <v>469</v>
      </c>
      <c r="I117" s="46">
        <v>24</v>
      </c>
    </row>
    <row r="118" spans="1:13">
      <c r="A118" s="14"/>
      <c r="B118" s="130" t="s">
        <v>418</v>
      </c>
      <c r="C118" s="120">
        <v>53.53</v>
      </c>
      <c r="D118" s="46">
        <v>26</v>
      </c>
      <c r="G118" s="130" t="s">
        <v>456</v>
      </c>
      <c r="H118" s="120" t="s">
        <v>117</v>
      </c>
      <c r="I118" s="46">
        <v>20</v>
      </c>
    </row>
    <row r="119" spans="1:13">
      <c r="A119" s="2" t="s">
        <v>128</v>
      </c>
      <c r="B119" s="22" t="s">
        <v>343</v>
      </c>
      <c r="C119" s="48" t="s">
        <v>436</v>
      </c>
      <c r="D119" s="50">
        <v>43</v>
      </c>
      <c r="F119" s="2" t="s">
        <v>114</v>
      </c>
      <c r="G119" s="130" t="s">
        <v>188</v>
      </c>
      <c r="H119" s="48" t="s">
        <v>497</v>
      </c>
      <c r="I119" s="50">
        <v>28</v>
      </c>
    </row>
    <row r="120" spans="1:13">
      <c r="B120" s="23" t="s">
        <v>344</v>
      </c>
      <c r="C120" s="120" t="s">
        <v>437</v>
      </c>
      <c r="D120" s="46">
        <v>49</v>
      </c>
      <c r="G120" s="130" t="s">
        <v>477</v>
      </c>
      <c r="H120" s="48" t="s">
        <v>498</v>
      </c>
      <c r="I120" s="50">
        <v>30</v>
      </c>
    </row>
    <row r="121" spans="1:13">
      <c r="A121" s="2" t="s">
        <v>85</v>
      </c>
      <c r="B121" s="22" t="s">
        <v>342</v>
      </c>
      <c r="C121" s="49">
        <v>33.89</v>
      </c>
      <c r="D121" s="46">
        <v>43</v>
      </c>
      <c r="F121" s="2" t="s">
        <v>115</v>
      </c>
      <c r="G121" s="22" t="s">
        <v>343</v>
      </c>
      <c r="H121" s="48" t="s">
        <v>517</v>
      </c>
      <c r="I121" s="50">
        <v>36</v>
      </c>
    </row>
    <row r="122" spans="1:13">
      <c r="A122" s="14"/>
      <c r="B122" s="22" t="s">
        <v>343</v>
      </c>
      <c r="C122" s="62"/>
      <c r="D122" s="46"/>
      <c r="G122" s="22" t="s">
        <v>342</v>
      </c>
      <c r="H122" s="48" t="s">
        <v>518</v>
      </c>
      <c r="I122" s="50">
        <v>48</v>
      </c>
    </row>
    <row r="123" spans="1:13">
      <c r="B123" s="22" t="s">
        <v>344</v>
      </c>
    </row>
    <row r="124" spans="1:13">
      <c r="B124" s="22" t="s">
        <v>345</v>
      </c>
      <c r="H124" s="120"/>
      <c r="I124" s="46"/>
    </row>
    <row r="125" spans="1:13">
      <c r="H125" s="120"/>
      <c r="I125" s="46"/>
    </row>
    <row r="126" spans="1:13" ht="13.5">
      <c r="A126" s="42" t="s">
        <v>796</v>
      </c>
      <c r="B126" s="42"/>
      <c r="C126" s="57"/>
      <c r="D126" s="58">
        <f>D129+D128+D131+D130+D132+D133+D134+I128+I129+I131+I130+I134+I133+I135+I136</f>
        <v>509</v>
      </c>
      <c r="E126" s="42" t="s">
        <v>111</v>
      </c>
      <c r="F126" s="42"/>
      <c r="G126" s="21"/>
      <c r="H126" s="59"/>
      <c r="I126" s="60"/>
    </row>
    <row r="127" spans="1:13">
      <c r="A127" s="2" t="s">
        <v>1</v>
      </c>
      <c r="B127" s="22" t="s">
        <v>321</v>
      </c>
      <c r="C127" s="53">
        <v>8.92</v>
      </c>
      <c r="D127" s="46">
        <v>34</v>
      </c>
      <c r="F127" s="2" t="s">
        <v>112</v>
      </c>
      <c r="G127" s="22" t="s">
        <v>321</v>
      </c>
      <c r="H127" s="120" t="s">
        <v>450</v>
      </c>
      <c r="I127" s="46">
        <v>27</v>
      </c>
    </row>
    <row r="128" spans="1:13">
      <c r="B128" s="22" t="s">
        <v>322</v>
      </c>
      <c r="C128" s="53">
        <v>8.94</v>
      </c>
      <c r="D128" s="46">
        <v>34</v>
      </c>
      <c r="G128" s="22" t="s">
        <v>239</v>
      </c>
      <c r="H128" s="120" t="s">
        <v>448</v>
      </c>
      <c r="I128" s="46">
        <v>41</v>
      </c>
    </row>
    <row r="129" spans="1:25">
      <c r="B129" s="22" t="s">
        <v>323</v>
      </c>
      <c r="C129" s="46">
        <v>8.3800000000000008</v>
      </c>
      <c r="D129" s="46">
        <v>45</v>
      </c>
      <c r="G129" s="14" t="s">
        <v>323</v>
      </c>
      <c r="H129" s="120" t="s">
        <v>377</v>
      </c>
      <c r="I129" s="46">
        <v>36</v>
      </c>
    </row>
    <row r="130" spans="1:25">
      <c r="A130" s="2" t="s">
        <v>54</v>
      </c>
      <c r="B130" s="22" t="s">
        <v>408</v>
      </c>
      <c r="C130" s="61">
        <v>52.3</v>
      </c>
      <c r="D130" s="53">
        <v>29</v>
      </c>
      <c r="F130" s="2" t="s">
        <v>113</v>
      </c>
      <c r="G130" s="22" t="s">
        <v>452</v>
      </c>
      <c r="H130" s="120" t="s">
        <v>468</v>
      </c>
      <c r="I130" s="46">
        <v>13</v>
      </c>
    </row>
    <row r="131" spans="1:25">
      <c r="B131" s="22" t="s">
        <v>322</v>
      </c>
      <c r="C131" s="120">
        <v>51.14</v>
      </c>
      <c r="D131" s="46">
        <v>32</v>
      </c>
      <c r="G131" s="22" t="s">
        <v>470</v>
      </c>
      <c r="H131" s="120" t="s">
        <v>471</v>
      </c>
      <c r="I131" s="46">
        <v>23</v>
      </c>
      <c r="M131" s="22"/>
      <c r="N131" s="26"/>
    </row>
    <row r="132" spans="1:25">
      <c r="A132" s="2" t="s">
        <v>128</v>
      </c>
      <c r="B132" s="22" t="s">
        <v>242</v>
      </c>
      <c r="C132" s="62">
        <v>2.2947916666666668E-3</v>
      </c>
      <c r="D132" s="46">
        <v>50</v>
      </c>
      <c r="F132" s="2" t="s">
        <v>114</v>
      </c>
      <c r="G132" s="22" t="s">
        <v>408</v>
      </c>
      <c r="H132" s="120" t="s">
        <v>494</v>
      </c>
      <c r="I132" s="46">
        <v>16</v>
      </c>
      <c r="M132" s="22"/>
      <c r="N132" s="22"/>
      <c r="Q132" s="2"/>
      <c r="S132" s="65"/>
      <c r="T132" s="33"/>
      <c r="V132" s="2"/>
      <c r="X132" s="120"/>
      <c r="Y132" s="46"/>
    </row>
    <row r="133" spans="1:25">
      <c r="B133" s="22" t="s">
        <v>423</v>
      </c>
      <c r="C133" s="120" t="s">
        <v>435</v>
      </c>
      <c r="D133" s="46">
        <v>34</v>
      </c>
      <c r="G133" s="22" t="s">
        <v>423</v>
      </c>
      <c r="H133" s="120" t="s">
        <v>495</v>
      </c>
      <c r="I133" s="46">
        <v>17</v>
      </c>
      <c r="M133" s="91"/>
      <c r="N133" s="22"/>
    </row>
    <row r="134" spans="1:25">
      <c r="A134" s="2" t="s">
        <v>85</v>
      </c>
      <c r="B134" s="22" t="s">
        <v>321</v>
      </c>
      <c r="C134" s="46">
        <v>34.450000000000003</v>
      </c>
      <c r="D134" s="46">
        <v>40</v>
      </c>
      <c r="G134" s="22" t="s">
        <v>453</v>
      </c>
      <c r="H134" s="120" t="s">
        <v>496</v>
      </c>
      <c r="I134" s="46">
        <v>34</v>
      </c>
      <c r="M134" s="23"/>
      <c r="N134" s="23"/>
    </row>
    <row r="135" spans="1:25">
      <c r="B135" s="22" t="s">
        <v>322</v>
      </c>
      <c r="C135" s="29"/>
      <c r="D135" s="33"/>
      <c r="F135" s="2" t="s">
        <v>115</v>
      </c>
      <c r="G135" s="22" t="s">
        <v>502</v>
      </c>
      <c r="H135" s="120" t="s">
        <v>515</v>
      </c>
      <c r="I135" s="46">
        <v>41</v>
      </c>
      <c r="M135" s="23"/>
      <c r="N135" s="23"/>
    </row>
    <row r="136" spans="1:25">
      <c r="B136" s="22" t="s">
        <v>323</v>
      </c>
      <c r="C136" s="65"/>
      <c r="D136" s="33"/>
      <c r="G136" s="22" t="s">
        <v>239</v>
      </c>
      <c r="H136" s="120" t="s">
        <v>516</v>
      </c>
      <c r="I136" s="46">
        <v>40</v>
      </c>
      <c r="M136" s="22"/>
      <c r="N136" s="25"/>
    </row>
    <row r="137" spans="1:25">
      <c r="B137" s="22" t="s">
        <v>239</v>
      </c>
      <c r="C137" s="65"/>
      <c r="D137" s="33"/>
      <c r="H137" s="120"/>
      <c r="I137" s="46"/>
      <c r="M137" s="22"/>
      <c r="N137" s="25"/>
    </row>
    <row r="138" spans="1:25" s="125" customFormat="1">
      <c r="E138" s="14"/>
      <c r="F138" s="2"/>
      <c r="G138" s="14"/>
      <c r="H138" s="120"/>
      <c r="I138" s="46"/>
      <c r="J138" s="14"/>
      <c r="K138" s="14"/>
      <c r="M138" s="22"/>
      <c r="N138" s="26"/>
    </row>
    <row r="139" spans="1:25" s="125" customFormat="1" ht="13.5">
      <c r="A139" s="42" t="s">
        <v>797</v>
      </c>
      <c r="B139" s="42"/>
      <c r="C139" s="57"/>
      <c r="D139" s="58">
        <f>D140+D141+D142+D143+D144+D145+I140+I141+I142+I143+I144</f>
        <v>499</v>
      </c>
      <c r="E139" s="42" t="s">
        <v>111</v>
      </c>
      <c r="F139" s="42"/>
      <c r="G139" s="21"/>
      <c r="H139" s="59"/>
      <c r="I139" s="60"/>
      <c r="J139" s="14"/>
      <c r="K139" s="14"/>
      <c r="M139" s="22"/>
      <c r="N139" s="22"/>
    </row>
    <row r="140" spans="1:25" s="125" customFormat="1">
      <c r="A140" s="2" t="s">
        <v>1</v>
      </c>
      <c r="B140" s="130" t="s">
        <v>335</v>
      </c>
      <c r="C140" s="53">
        <v>8.43</v>
      </c>
      <c r="D140" s="46">
        <v>43</v>
      </c>
      <c r="E140" s="14"/>
      <c r="F140" s="2" t="s">
        <v>112</v>
      </c>
      <c r="G140" s="22" t="s">
        <v>333</v>
      </c>
      <c r="H140" s="120" t="s">
        <v>390</v>
      </c>
      <c r="I140" s="46">
        <v>52</v>
      </c>
      <c r="J140" s="14"/>
      <c r="K140" s="14"/>
      <c r="M140" s="22"/>
      <c r="N140" s="22"/>
    </row>
    <row r="141" spans="1:25" s="125" customFormat="1">
      <c r="A141" s="2"/>
      <c r="B141" s="130" t="s">
        <v>405</v>
      </c>
      <c r="C141" s="53">
        <v>8.42</v>
      </c>
      <c r="D141" s="46">
        <v>43</v>
      </c>
      <c r="E141" s="14"/>
      <c r="F141" s="2" t="s">
        <v>113</v>
      </c>
      <c r="G141" s="22" t="s">
        <v>333</v>
      </c>
      <c r="H141" s="120" t="s">
        <v>472</v>
      </c>
      <c r="I141" s="46">
        <v>32</v>
      </c>
      <c r="J141" s="14"/>
      <c r="K141" s="14"/>
      <c r="M141" s="22"/>
      <c r="N141" s="23"/>
    </row>
    <row r="142" spans="1:25" s="125" customFormat="1">
      <c r="A142" s="2" t="s">
        <v>54</v>
      </c>
      <c r="B142" s="22" t="s">
        <v>416</v>
      </c>
      <c r="C142" s="49">
        <v>47.55</v>
      </c>
      <c r="D142" s="46">
        <v>42</v>
      </c>
      <c r="E142" s="14"/>
      <c r="F142" s="2"/>
      <c r="G142" s="22" t="s">
        <v>334</v>
      </c>
      <c r="H142" s="120" t="s">
        <v>473</v>
      </c>
      <c r="I142" s="46">
        <v>44</v>
      </c>
      <c r="J142" s="14"/>
      <c r="K142" s="14"/>
      <c r="M142" s="22"/>
      <c r="N142" s="23"/>
    </row>
    <row r="143" spans="1:25" s="125" customFormat="1">
      <c r="A143" s="2"/>
      <c r="B143" s="130" t="s">
        <v>405</v>
      </c>
      <c r="C143" s="49">
        <v>44.67</v>
      </c>
      <c r="D143" s="46">
        <v>52</v>
      </c>
      <c r="E143" s="14"/>
      <c r="F143" s="2" t="s">
        <v>115</v>
      </c>
      <c r="G143" s="22" t="s">
        <v>416</v>
      </c>
      <c r="H143" s="48" t="s">
        <v>517</v>
      </c>
      <c r="I143" s="53">
        <v>36</v>
      </c>
      <c r="J143" s="14"/>
      <c r="K143" s="14"/>
      <c r="M143" s="22"/>
      <c r="N143" s="23"/>
    </row>
    <row r="144" spans="1:25" s="125" customFormat="1">
      <c r="A144" s="2" t="s">
        <v>128</v>
      </c>
      <c r="B144" s="130" t="s">
        <v>335</v>
      </c>
      <c r="C144" s="120" t="s">
        <v>438</v>
      </c>
      <c r="D144" s="46">
        <v>50</v>
      </c>
      <c r="E144" s="14"/>
      <c r="F144" s="14"/>
      <c r="G144" s="22" t="s">
        <v>334</v>
      </c>
      <c r="H144" s="48" t="s">
        <v>519</v>
      </c>
      <c r="I144" s="53">
        <v>53</v>
      </c>
      <c r="J144" s="14"/>
      <c r="K144" s="14"/>
      <c r="M144" s="22"/>
      <c r="N144" s="23"/>
    </row>
    <row r="145" spans="1:27" s="125" customFormat="1">
      <c r="A145" s="2" t="s">
        <v>85</v>
      </c>
      <c r="B145" s="22" t="s">
        <v>333</v>
      </c>
      <c r="C145" s="46">
        <v>32.35</v>
      </c>
      <c r="D145" s="46">
        <v>52</v>
      </c>
      <c r="E145" s="14"/>
      <c r="J145" s="14"/>
      <c r="K145" s="14"/>
      <c r="M145" s="22"/>
      <c r="N145" s="23"/>
    </row>
    <row r="146" spans="1:27" s="125" customFormat="1">
      <c r="A146" s="2"/>
      <c r="B146" s="22" t="s">
        <v>334</v>
      </c>
      <c r="C146" s="29"/>
      <c r="D146" s="33"/>
      <c r="E146" s="14"/>
      <c r="J146" s="14"/>
      <c r="K146" s="14"/>
      <c r="M146" s="22"/>
      <c r="N146" s="22"/>
    </row>
    <row r="147" spans="1:27" s="125" customFormat="1">
      <c r="A147" s="2"/>
      <c r="B147" s="22" t="s">
        <v>335</v>
      </c>
      <c r="C147" s="29"/>
      <c r="D147" s="33"/>
      <c r="E147" s="14"/>
      <c r="F147" s="14"/>
      <c r="G147" s="14"/>
      <c r="H147" s="121"/>
      <c r="I147" s="14"/>
      <c r="J147" s="14"/>
      <c r="K147" s="14"/>
      <c r="M147" s="22"/>
      <c r="N147" s="22"/>
      <c r="Q147" s="127"/>
      <c r="R147" s="126"/>
    </row>
    <row r="148" spans="1:27">
      <c r="B148" s="22" t="s">
        <v>336</v>
      </c>
      <c r="C148" s="29"/>
      <c r="D148" s="33"/>
      <c r="F148" s="14"/>
      <c r="M148" s="22"/>
      <c r="N148" s="23"/>
    </row>
    <row r="149" spans="1:27" ht="13.5">
      <c r="A149" s="42" t="s">
        <v>798</v>
      </c>
      <c r="B149" s="42"/>
      <c r="C149" s="57"/>
      <c r="D149" s="58">
        <f>D150+D151+D153+D152+D154+D155+D156+I150+I151+I152+I153+I154+I155</f>
        <v>494</v>
      </c>
      <c r="E149" s="42" t="s">
        <v>111</v>
      </c>
      <c r="F149" s="42"/>
      <c r="G149" s="21"/>
      <c r="H149" s="59"/>
      <c r="M149" s="22"/>
      <c r="N149" s="23"/>
    </row>
    <row r="150" spans="1:27">
      <c r="A150" s="2" t="s">
        <v>1</v>
      </c>
      <c r="B150" s="22" t="s">
        <v>337</v>
      </c>
      <c r="C150" s="46">
        <v>8.06</v>
      </c>
      <c r="D150" s="46">
        <v>52</v>
      </c>
      <c r="F150" s="2" t="s">
        <v>113</v>
      </c>
      <c r="G150" s="22" t="s">
        <v>337</v>
      </c>
      <c r="H150" s="120" t="s">
        <v>466</v>
      </c>
      <c r="I150" s="50">
        <v>35</v>
      </c>
      <c r="L150" s="129"/>
      <c r="M150" s="22"/>
      <c r="N150" s="23"/>
    </row>
    <row r="151" spans="1:27">
      <c r="B151" s="130" t="s">
        <v>340</v>
      </c>
      <c r="C151" s="46">
        <v>8.7100000000000009</v>
      </c>
      <c r="D151" s="46">
        <v>37</v>
      </c>
      <c r="G151" s="130" t="s">
        <v>338</v>
      </c>
      <c r="H151" s="124" t="s">
        <v>474</v>
      </c>
      <c r="I151" s="50">
        <v>29</v>
      </c>
      <c r="M151" s="22"/>
      <c r="N151" s="23"/>
    </row>
    <row r="152" spans="1:27">
      <c r="A152" s="2" t="s">
        <v>54</v>
      </c>
      <c r="B152" s="130" t="s">
        <v>417</v>
      </c>
      <c r="C152" s="49">
        <v>53.12</v>
      </c>
      <c r="D152" s="46">
        <v>27</v>
      </c>
      <c r="F152" s="2" t="s">
        <v>114</v>
      </c>
      <c r="G152" s="130" t="s">
        <v>339</v>
      </c>
      <c r="H152" s="120" t="s">
        <v>499</v>
      </c>
      <c r="I152" s="50">
        <v>37</v>
      </c>
      <c r="M152" s="22"/>
      <c r="N152" s="23"/>
    </row>
    <row r="153" spans="1:27">
      <c r="B153" s="130" t="s">
        <v>340</v>
      </c>
      <c r="C153" s="120" t="s">
        <v>421</v>
      </c>
      <c r="D153" s="46">
        <v>31</v>
      </c>
      <c r="F153" s="14"/>
      <c r="G153" s="130" t="s">
        <v>417</v>
      </c>
      <c r="H153" s="120" t="s">
        <v>500</v>
      </c>
      <c r="I153" s="50">
        <v>37</v>
      </c>
      <c r="L153" s="129"/>
      <c r="M153" s="22"/>
      <c r="N153" s="23"/>
    </row>
    <row r="154" spans="1:27">
      <c r="A154" s="2" t="s">
        <v>128</v>
      </c>
      <c r="B154" s="130" t="s">
        <v>339</v>
      </c>
      <c r="C154" s="48" t="s">
        <v>439</v>
      </c>
      <c r="D154" s="50">
        <v>43</v>
      </c>
      <c r="F154" s="2" t="s">
        <v>115</v>
      </c>
      <c r="G154" s="130" t="s">
        <v>338</v>
      </c>
      <c r="H154" s="48" t="s">
        <v>520</v>
      </c>
      <c r="I154" s="50">
        <v>45</v>
      </c>
      <c r="M154" s="22"/>
      <c r="N154" s="23"/>
    </row>
    <row r="155" spans="1:27">
      <c r="B155" s="22" t="s">
        <v>429</v>
      </c>
      <c r="C155" s="48" t="s">
        <v>440</v>
      </c>
      <c r="D155" s="50">
        <v>40</v>
      </c>
      <c r="G155" s="22" t="s">
        <v>429</v>
      </c>
      <c r="H155" s="48" t="s">
        <v>521</v>
      </c>
      <c r="I155" s="50">
        <v>36</v>
      </c>
      <c r="M155" s="22"/>
      <c r="N155" s="26"/>
    </row>
    <row r="156" spans="1:27">
      <c r="A156" s="2" t="s">
        <v>85</v>
      </c>
      <c r="B156" s="22" t="s">
        <v>337</v>
      </c>
      <c r="C156" s="48" t="s">
        <v>341</v>
      </c>
      <c r="D156" s="50">
        <v>45</v>
      </c>
      <c r="M156" s="22"/>
      <c r="N156" s="26"/>
      <c r="Z156" s="68"/>
      <c r="AA156" s="66"/>
    </row>
    <row r="157" spans="1:27">
      <c r="B157" s="130" t="s">
        <v>338</v>
      </c>
      <c r="M157" s="22"/>
      <c r="N157" s="133"/>
      <c r="S157" s="2"/>
      <c r="U157" s="17"/>
      <c r="V157" s="66"/>
      <c r="X157" s="2"/>
      <c r="Z157" s="68"/>
      <c r="AA157" s="66"/>
    </row>
    <row r="158" spans="1:27">
      <c r="B158" s="130" t="s">
        <v>339</v>
      </c>
      <c r="C158" s="29"/>
      <c r="D158" s="33"/>
      <c r="M158" s="22"/>
      <c r="N158" s="133"/>
    </row>
    <row r="159" spans="1:27">
      <c r="B159" s="130" t="s">
        <v>340</v>
      </c>
      <c r="C159" s="29"/>
      <c r="D159" s="33"/>
      <c r="M159" s="22"/>
      <c r="N159" s="133"/>
    </row>
    <row r="160" spans="1:27" ht="13.5">
      <c r="A160" s="42" t="s">
        <v>799</v>
      </c>
      <c r="B160" s="42"/>
      <c r="C160" s="57"/>
      <c r="D160" s="58">
        <f>D161+D162+D164+D165+D166+I161+I162+I163+I164+I165</f>
        <v>444</v>
      </c>
      <c r="E160" s="42" t="s">
        <v>111</v>
      </c>
      <c r="F160" s="42"/>
      <c r="G160" s="21"/>
      <c r="H160" s="59"/>
      <c r="I160" s="60"/>
      <c r="M160" s="22"/>
      <c r="N160" s="23"/>
    </row>
    <row r="161" spans="1:14">
      <c r="A161" s="2" t="s">
        <v>1</v>
      </c>
      <c r="B161" s="22" t="s">
        <v>246</v>
      </c>
      <c r="C161" s="46">
        <v>8.31</v>
      </c>
      <c r="D161" s="46">
        <v>45</v>
      </c>
      <c r="F161" s="2" t="s">
        <v>112</v>
      </c>
      <c r="G161" s="14" t="s">
        <v>250</v>
      </c>
      <c r="H161" s="120" t="s">
        <v>353</v>
      </c>
      <c r="I161" s="46">
        <v>59</v>
      </c>
      <c r="M161" s="22"/>
      <c r="N161" s="23"/>
    </row>
    <row r="162" spans="1:14">
      <c r="B162" s="22" t="s">
        <v>249</v>
      </c>
      <c r="C162" s="49">
        <v>8.31</v>
      </c>
      <c r="D162" s="46">
        <v>45</v>
      </c>
      <c r="F162" s="2" t="s">
        <v>114</v>
      </c>
      <c r="G162" s="22" t="s">
        <v>367</v>
      </c>
      <c r="H162" s="48" t="s">
        <v>368</v>
      </c>
      <c r="I162" s="53">
        <v>39</v>
      </c>
      <c r="M162" s="130"/>
      <c r="N162" s="130"/>
    </row>
    <row r="163" spans="1:14">
      <c r="A163" s="14"/>
      <c r="B163" s="22" t="s">
        <v>250</v>
      </c>
      <c r="C163" s="49">
        <v>8.74</v>
      </c>
      <c r="D163" s="46">
        <v>37</v>
      </c>
      <c r="G163" s="22" t="s">
        <v>312</v>
      </c>
      <c r="H163" s="120" t="s">
        <v>369</v>
      </c>
      <c r="I163" s="46">
        <v>38</v>
      </c>
      <c r="M163" s="22"/>
      <c r="N163" s="130"/>
    </row>
    <row r="164" spans="1:14">
      <c r="A164" s="2" t="s">
        <v>54</v>
      </c>
      <c r="B164" s="22" t="s">
        <v>246</v>
      </c>
      <c r="C164" s="46">
        <v>44.38</v>
      </c>
      <c r="D164" s="46">
        <v>53</v>
      </c>
      <c r="F164" s="2" t="s">
        <v>115</v>
      </c>
      <c r="G164" s="22" t="s">
        <v>249</v>
      </c>
      <c r="H164" s="120" t="s">
        <v>370</v>
      </c>
      <c r="I164" s="46">
        <v>53</v>
      </c>
      <c r="M164" s="22"/>
      <c r="N164" s="22"/>
    </row>
    <row r="165" spans="1:14">
      <c r="B165" s="22" t="s">
        <v>366</v>
      </c>
      <c r="C165" s="46">
        <v>51.34</v>
      </c>
      <c r="D165" s="46">
        <v>31</v>
      </c>
      <c r="G165" s="22" t="s">
        <v>367</v>
      </c>
      <c r="H165" s="120" t="s">
        <v>371</v>
      </c>
      <c r="I165" s="46">
        <v>37</v>
      </c>
      <c r="M165" s="22"/>
      <c r="N165" s="22"/>
    </row>
    <row r="166" spans="1:14">
      <c r="A166" s="2" t="s">
        <v>85</v>
      </c>
      <c r="B166" s="22" t="s">
        <v>246</v>
      </c>
      <c r="C166" s="49">
        <v>33.72</v>
      </c>
      <c r="D166" s="47">
        <v>44</v>
      </c>
    </row>
    <row r="167" spans="1:14">
      <c r="A167" s="14"/>
      <c r="B167" s="22" t="s">
        <v>249</v>
      </c>
      <c r="C167" s="20"/>
      <c r="D167" s="33"/>
    </row>
    <row r="168" spans="1:14">
      <c r="B168" s="22" t="s">
        <v>250</v>
      </c>
      <c r="C168" s="20"/>
      <c r="D168" s="33"/>
      <c r="F168" s="14"/>
      <c r="H168" s="120"/>
      <c r="I168" s="46"/>
    </row>
    <row r="169" spans="1:14">
      <c r="B169" s="22" t="s">
        <v>312</v>
      </c>
      <c r="C169" s="20"/>
      <c r="D169" s="33"/>
      <c r="H169" s="122"/>
      <c r="I169" s="33"/>
    </row>
    <row r="170" spans="1:14" ht="13.5">
      <c r="A170" s="42" t="s">
        <v>800</v>
      </c>
      <c r="B170" s="42"/>
      <c r="C170" s="57"/>
      <c r="D170" s="58">
        <f>D171+D172+D173+D174+D175+D176+I171+I172+I173+I174</f>
        <v>398</v>
      </c>
      <c r="E170" s="42" t="s">
        <v>111</v>
      </c>
      <c r="F170" s="42"/>
      <c r="G170" s="21"/>
      <c r="H170" s="59"/>
      <c r="I170" s="60"/>
    </row>
    <row r="171" spans="1:14">
      <c r="A171" s="2" t="s">
        <v>1</v>
      </c>
      <c r="B171" s="22" t="s">
        <v>210</v>
      </c>
      <c r="C171" s="46">
        <v>8.34</v>
      </c>
      <c r="D171" s="46">
        <v>45</v>
      </c>
      <c r="F171" s="2" t="s">
        <v>113</v>
      </c>
      <c r="G171" s="22" t="s">
        <v>211</v>
      </c>
      <c r="H171" s="120">
        <v>382</v>
      </c>
      <c r="I171" s="46">
        <v>22</v>
      </c>
    </row>
    <row r="172" spans="1:14">
      <c r="B172" s="22" t="s">
        <v>320</v>
      </c>
      <c r="C172" s="46">
        <v>9.07</v>
      </c>
      <c r="D172" s="46">
        <v>32</v>
      </c>
      <c r="F172" s="2" t="s">
        <v>114</v>
      </c>
      <c r="G172" s="22" t="s">
        <v>215</v>
      </c>
      <c r="H172" s="120" t="s">
        <v>347</v>
      </c>
      <c r="I172" s="46">
        <v>39</v>
      </c>
    </row>
    <row r="173" spans="1:14">
      <c r="A173" s="2" t="s">
        <v>54</v>
      </c>
      <c r="B173" s="22" t="s">
        <v>215</v>
      </c>
      <c r="C173" s="49">
        <v>44.42</v>
      </c>
      <c r="D173" s="46">
        <v>52</v>
      </c>
      <c r="G173" s="22" t="s">
        <v>346</v>
      </c>
      <c r="H173" s="120">
        <v>48.53</v>
      </c>
      <c r="I173" s="46">
        <v>30</v>
      </c>
      <c r="M173" s="22"/>
      <c r="N173" s="23"/>
    </row>
    <row r="174" spans="1:14">
      <c r="B174" s="22" t="s">
        <v>346</v>
      </c>
      <c r="C174" s="49">
        <v>47.92</v>
      </c>
      <c r="D174" s="46">
        <v>41</v>
      </c>
      <c r="F174" s="2" t="s">
        <v>115</v>
      </c>
      <c r="G174" s="22" t="s">
        <v>210</v>
      </c>
      <c r="H174" s="120" t="s">
        <v>348</v>
      </c>
      <c r="I174" s="46">
        <v>45</v>
      </c>
      <c r="M174" s="22"/>
      <c r="N174" s="23"/>
    </row>
    <row r="175" spans="1:14">
      <c r="A175" s="2" t="s">
        <v>128</v>
      </c>
      <c r="B175" s="22" t="s">
        <v>211</v>
      </c>
      <c r="C175" s="62">
        <v>2.268865740740741E-3</v>
      </c>
      <c r="D175" s="46">
        <v>51</v>
      </c>
      <c r="F175" s="14"/>
      <c r="H175" s="120"/>
      <c r="I175" s="46"/>
      <c r="M175" s="22"/>
      <c r="N175" s="23"/>
    </row>
    <row r="176" spans="1:14">
      <c r="A176" s="2" t="s">
        <v>85</v>
      </c>
      <c r="B176" s="22" t="s">
        <v>210</v>
      </c>
      <c r="C176" s="46">
        <v>34.21</v>
      </c>
      <c r="D176" s="46">
        <v>41</v>
      </c>
      <c r="F176" s="14"/>
      <c r="H176" s="121"/>
      <c r="I176" s="14"/>
      <c r="M176" s="22"/>
      <c r="N176" s="23"/>
    </row>
    <row r="177" spans="1:14">
      <c r="B177" s="22" t="s">
        <v>211</v>
      </c>
      <c r="C177" s="20"/>
      <c r="D177" s="33"/>
      <c r="F177" s="14"/>
      <c r="H177" s="122"/>
      <c r="I177" s="33"/>
      <c r="M177" s="22"/>
      <c r="N177" s="23"/>
    </row>
    <row r="178" spans="1:14">
      <c r="B178" s="22" t="s">
        <v>320</v>
      </c>
      <c r="C178" s="29"/>
      <c r="D178" s="33"/>
      <c r="F178" s="14"/>
      <c r="M178" s="23"/>
      <c r="N178" s="23"/>
    </row>
    <row r="179" spans="1:14">
      <c r="B179" s="22" t="s">
        <v>215</v>
      </c>
      <c r="C179" s="29"/>
      <c r="D179" s="33"/>
      <c r="F179" s="14"/>
      <c r="M179" s="22"/>
      <c r="N179" s="23"/>
    </row>
    <row r="180" spans="1:14" ht="13.5">
      <c r="A180" s="42" t="s">
        <v>307</v>
      </c>
      <c r="B180" s="42"/>
      <c r="C180" s="57"/>
      <c r="D180" s="58">
        <f>D181+D182+D183+I181+I182</f>
        <v>139</v>
      </c>
      <c r="E180" s="42" t="s">
        <v>111</v>
      </c>
      <c r="F180" s="42"/>
      <c r="G180" s="21"/>
      <c r="H180" s="59"/>
      <c r="I180" s="60"/>
      <c r="M180" s="22"/>
      <c r="N180" s="23"/>
    </row>
    <row r="181" spans="1:14">
      <c r="A181" s="2" t="s">
        <v>1</v>
      </c>
      <c r="B181" s="22" t="s">
        <v>401</v>
      </c>
      <c r="C181" s="46">
        <v>8.69</v>
      </c>
      <c r="D181" s="46">
        <v>39</v>
      </c>
      <c r="H181" s="120"/>
      <c r="I181" s="46"/>
      <c r="M181" s="22"/>
      <c r="N181" s="25"/>
    </row>
    <row r="182" spans="1:14">
      <c r="A182" s="2" t="s">
        <v>54</v>
      </c>
      <c r="B182" s="22" t="s">
        <v>411</v>
      </c>
      <c r="C182" s="49">
        <v>48.6</v>
      </c>
      <c r="D182" s="46">
        <v>39</v>
      </c>
      <c r="F182" s="2" t="s">
        <v>114</v>
      </c>
      <c r="G182" s="22" t="s">
        <v>411</v>
      </c>
      <c r="H182" s="124" t="s">
        <v>501</v>
      </c>
      <c r="I182" s="24">
        <v>21</v>
      </c>
      <c r="M182" s="22"/>
      <c r="N182" s="25"/>
    </row>
    <row r="183" spans="1:14">
      <c r="A183" s="2" t="s">
        <v>128</v>
      </c>
      <c r="B183" s="22" t="s">
        <v>401</v>
      </c>
      <c r="C183" s="48" t="s">
        <v>441</v>
      </c>
      <c r="D183" s="50">
        <v>40</v>
      </c>
      <c r="H183" s="120"/>
      <c r="I183" s="46"/>
      <c r="M183" s="23"/>
      <c r="N183" s="26"/>
    </row>
    <row r="184" spans="1:14">
      <c r="B184" s="22"/>
      <c r="C184" s="62"/>
      <c r="D184" s="46"/>
      <c r="F184" s="14"/>
      <c r="H184" s="120"/>
      <c r="I184" s="46"/>
      <c r="M184" s="22"/>
      <c r="N184" s="26"/>
    </row>
    <row r="185" spans="1:14">
      <c r="H185" s="48"/>
      <c r="I185" s="50"/>
      <c r="M185" s="22"/>
      <c r="N185" s="26"/>
    </row>
    <row r="186" spans="1:14">
      <c r="M186" s="22"/>
      <c r="N186" s="23"/>
    </row>
    <row r="187" spans="1:14">
      <c r="E187" s="2" t="s">
        <v>109</v>
      </c>
      <c r="G187" s="68"/>
      <c r="M187" s="22"/>
      <c r="N187" s="23"/>
    </row>
    <row r="188" spans="1:14">
      <c r="M188" s="22"/>
      <c r="N188" s="26"/>
    </row>
    <row r="189" spans="1:14">
      <c r="M189" s="22"/>
      <c r="N189" s="26"/>
    </row>
    <row r="190" spans="1:14">
      <c r="M190" s="22"/>
      <c r="N190" s="23"/>
    </row>
    <row r="191" spans="1:14">
      <c r="M191" s="22"/>
      <c r="N191" s="26"/>
    </row>
    <row r="192" spans="1:14">
      <c r="C192" s="65"/>
      <c r="D192" s="33"/>
      <c r="M192" s="22"/>
      <c r="N192" s="26"/>
    </row>
    <row r="193" spans="13:14">
      <c r="M193" s="22"/>
      <c r="N193" s="22"/>
    </row>
    <row r="194" spans="13:14">
      <c r="M194" s="22"/>
      <c r="N194" s="22"/>
    </row>
    <row r="195" spans="13:14">
      <c r="M195" s="22"/>
      <c r="N195" s="26"/>
    </row>
    <row r="196" spans="13:14">
      <c r="M196" s="22"/>
      <c r="N196" s="26"/>
    </row>
    <row r="197" spans="13:14">
      <c r="M197" s="22"/>
      <c r="N197" s="26"/>
    </row>
    <row r="198" spans="13:14">
      <c r="M198" s="22"/>
      <c r="N198" s="22"/>
    </row>
    <row r="199" spans="13:14">
      <c r="M199" s="22"/>
      <c r="N199" s="22"/>
    </row>
    <row r="200" spans="13:14">
      <c r="M200" s="22"/>
      <c r="N200" s="23"/>
    </row>
    <row r="201" spans="13:14">
      <c r="M201" s="22"/>
      <c r="N201" s="23"/>
    </row>
    <row r="202" spans="13:14">
      <c r="M202" s="22"/>
      <c r="N202" s="23"/>
    </row>
    <row r="203" spans="13:14">
      <c r="M203" s="22"/>
      <c r="N203" s="23"/>
    </row>
    <row r="204" spans="13:14">
      <c r="M204" s="22"/>
      <c r="N204" s="23"/>
    </row>
    <row r="205" spans="13:14">
      <c r="M205" s="22"/>
      <c r="N205" s="23"/>
    </row>
    <row r="206" spans="13:14">
      <c r="M206" s="22"/>
      <c r="N206" s="23"/>
    </row>
    <row r="207" spans="13:14">
      <c r="M207" s="22"/>
      <c r="N207" s="26"/>
    </row>
    <row r="208" spans="13:14">
      <c r="M208" s="22"/>
      <c r="N208" s="26"/>
    </row>
    <row r="209" spans="2:14">
      <c r="M209" s="22"/>
      <c r="N209" s="26"/>
    </row>
    <row r="210" spans="2:14">
      <c r="M210" s="22"/>
      <c r="N210" s="133"/>
    </row>
    <row r="211" spans="2:14">
      <c r="M211" s="22"/>
      <c r="N211" s="133"/>
    </row>
    <row r="212" spans="2:14">
      <c r="H212" s="48"/>
      <c r="I212" s="50"/>
      <c r="M212" s="130"/>
      <c r="N212" s="133"/>
    </row>
    <row r="213" spans="2:14">
      <c r="C213" s="49"/>
      <c r="D213" s="46"/>
      <c r="F213" s="14"/>
      <c r="H213" s="121"/>
      <c r="I213" s="14"/>
      <c r="M213" s="130"/>
      <c r="N213" s="130"/>
    </row>
    <row r="214" spans="2:14">
      <c r="B214" s="19"/>
      <c r="C214" s="62"/>
      <c r="D214" s="46"/>
      <c r="F214" s="14"/>
      <c r="H214" s="121"/>
      <c r="I214" s="14"/>
      <c r="M214" s="130"/>
      <c r="N214" s="130"/>
    </row>
    <row r="215" spans="2:14">
      <c r="B215" s="22"/>
      <c r="C215" s="46"/>
      <c r="D215" s="46"/>
      <c r="F215" s="14"/>
      <c r="H215" s="121"/>
      <c r="I215" s="14"/>
      <c r="M215" s="130"/>
      <c r="N215" s="130"/>
    </row>
    <row r="216" spans="2:14">
      <c r="B216" s="22"/>
      <c r="C216" s="29"/>
      <c r="D216" s="33"/>
      <c r="F216" s="14"/>
      <c r="M216" s="130"/>
      <c r="N216" s="130"/>
    </row>
    <row r="217" spans="2:14">
      <c r="B217" s="22"/>
      <c r="C217" s="29"/>
      <c r="D217" s="33"/>
      <c r="F217" s="14"/>
      <c r="M217" s="22"/>
      <c r="N217" s="130"/>
    </row>
    <row r="218" spans="2:14">
      <c r="M218" s="130"/>
      <c r="N218" s="130"/>
    </row>
    <row r="219" spans="2:14">
      <c r="M219" s="130"/>
      <c r="N219" s="130"/>
    </row>
    <row r="220" spans="2:14">
      <c r="M220" s="130"/>
      <c r="N220" s="130"/>
    </row>
    <row r="230" spans="3:4">
      <c r="C230" s="29"/>
      <c r="D230" s="33"/>
    </row>
    <row r="231" spans="3:4">
      <c r="C231" s="29"/>
      <c r="D231" s="33"/>
    </row>
    <row r="232" spans="3:4">
      <c r="C232" s="29"/>
      <c r="D232" s="33"/>
    </row>
    <row r="233" spans="3:4">
      <c r="C233" s="29"/>
      <c r="D233" s="33"/>
    </row>
    <row r="234" spans="3:4">
      <c r="C234" s="29"/>
      <c r="D234" s="33"/>
    </row>
    <row r="235" spans="3:4">
      <c r="C235" s="29"/>
      <c r="D235" s="33"/>
    </row>
    <row r="244" spans="1:3">
      <c r="A244" s="14"/>
      <c r="C244" s="15"/>
    </row>
    <row r="258" spans="4:6">
      <c r="D258" s="33"/>
    </row>
    <row r="272" spans="4:6">
      <c r="F272" s="14"/>
    </row>
    <row r="313" spans="1:1">
      <c r="A313" s="14"/>
    </row>
    <row r="314" spans="1:1">
      <c r="A314" s="14"/>
    </row>
  </sheetData>
  <mergeCells count="2">
    <mergeCell ref="A1:I1"/>
    <mergeCell ref="A2:I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5"/>
  <sheetViews>
    <sheetView tabSelected="1" workbookViewId="0">
      <selection activeCell="G192" sqref="G192"/>
    </sheetView>
  </sheetViews>
  <sheetFormatPr defaultRowHeight="12.75"/>
  <cols>
    <col min="1" max="1" width="6.5703125" style="2" customWidth="1"/>
    <col min="2" max="2" width="20" style="14" customWidth="1"/>
    <col min="3" max="3" width="7.28515625" style="17" customWidth="1"/>
    <col min="4" max="4" width="7.7109375" style="50" customWidth="1"/>
    <col min="5" max="5" width="7.85546875" style="14" customWidth="1"/>
    <col min="6" max="6" width="6.28515625" style="2" customWidth="1"/>
    <col min="7" max="7" width="19.28515625" style="14" customWidth="1"/>
    <col min="8" max="8" width="5.28515625" style="17" customWidth="1"/>
    <col min="9" max="9" width="5.28515625" style="50" customWidth="1"/>
    <col min="10" max="12" width="9.140625" style="14"/>
    <col min="13" max="13" width="16.5703125" style="14" customWidth="1"/>
    <col min="14" max="14" width="14.42578125" style="14" customWidth="1"/>
    <col min="15" max="256" width="9.140625" style="14"/>
    <col min="257" max="257" width="6.5703125" style="14" customWidth="1"/>
    <col min="258" max="258" width="18.7109375" style="14" customWidth="1"/>
    <col min="259" max="259" width="7.28515625" style="14" customWidth="1"/>
    <col min="260" max="260" width="7.7109375" style="14" customWidth="1"/>
    <col min="261" max="261" width="7.85546875" style="14" customWidth="1"/>
    <col min="262" max="262" width="6.28515625" style="14" customWidth="1"/>
    <col min="263" max="263" width="19.28515625" style="14" customWidth="1"/>
    <col min="264" max="265" width="5.28515625" style="14" customWidth="1"/>
    <col min="266" max="512" width="9.140625" style="14"/>
    <col min="513" max="513" width="6.5703125" style="14" customWidth="1"/>
    <col min="514" max="514" width="18.7109375" style="14" customWidth="1"/>
    <col min="515" max="515" width="7.28515625" style="14" customWidth="1"/>
    <col min="516" max="516" width="7.7109375" style="14" customWidth="1"/>
    <col min="517" max="517" width="7.85546875" style="14" customWidth="1"/>
    <col min="518" max="518" width="6.28515625" style="14" customWidth="1"/>
    <col min="519" max="519" width="19.28515625" style="14" customWidth="1"/>
    <col min="520" max="521" width="5.28515625" style="14" customWidth="1"/>
    <col min="522" max="768" width="9.140625" style="14"/>
    <col min="769" max="769" width="6.5703125" style="14" customWidth="1"/>
    <col min="770" max="770" width="18.7109375" style="14" customWidth="1"/>
    <col min="771" max="771" width="7.28515625" style="14" customWidth="1"/>
    <col min="772" max="772" width="7.7109375" style="14" customWidth="1"/>
    <col min="773" max="773" width="7.85546875" style="14" customWidth="1"/>
    <col min="774" max="774" width="6.28515625" style="14" customWidth="1"/>
    <col min="775" max="775" width="19.28515625" style="14" customWidth="1"/>
    <col min="776" max="777" width="5.28515625" style="14" customWidth="1"/>
    <col min="778" max="1024" width="9.140625" style="14"/>
    <col min="1025" max="1025" width="6.5703125" style="14" customWidth="1"/>
    <col min="1026" max="1026" width="18.7109375" style="14" customWidth="1"/>
    <col min="1027" max="1027" width="7.28515625" style="14" customWidth="1"/>
    <col min="1028" max="1028" width="7.7109375" style="14" customWidth="1"/>
    <col min="1029" max="1029" width="7.85546875" style="14" customWidth="1"/>
    <col min="1030" max="1030" width="6.28515625" style="14" customWidth="1"/>
    <col min="1031" max="1031" width="19.28515625" style="14" customWidth="1"/>
    <col min="1032" max="1033" width="5.28515625" style="14" customWidth="1"/>
    <col min="1034" max="1280" width="9.140625" style="14"/>
    <col min="1281" max="1281" width="6.5703125" style="14" customWidth="1"/>
    <col min="1282" max="1282" width="18.7109375" style="14" customWidth="1"/>
    <col min="1283" max="1283" width="7.28515625" style="14" customWidth="1"/>
    <col min="1284" max="1284" width="7.7109375" style="14" customWidth="1"/>
    <col min="1285" max="1285" width="7.85546875" style="14" customWidth="1"/>
    <col min="1286" max="1286" width="6.28515625" style="14" customWidth="1"/>
    <col min="1287" max="1287" width="19.28515625" style="14" customWidth="1"/>
    <col min="1288" max="1289" width="5.28515625" style="14" customWidth="1"/>
    <col min="1290" max="1536" width="9.140625" style="14"/>
    <col min="1537" max="1537" width="6.5703125" style="14" customWidth="1"/>
    <col min="1538" max="1538" width="18.7109375" style="14" customWidth="1"/>
    <col min="1539" max="1539" width="7.28515625" style="14" customWidth="1"/>
    <col min="1540" max="1540" width="7.7109375" style="14" customWidth="1"/>
    <col min="1541" max="1541" width="7.85546875" style="14" customWidth="1"/>
    <col min="1542" max="1542" width="6.28515625" style="14" customWidth="1"/>
    <col min="1543" max="1543" width="19.28515625" style="14" customWidth="1"/>
    <col min="1544" max="1545" width="5.28515625" style="14" customWidth="1"/>
    <col min="1546" max="1792" width="9.140625" style="14"/>
    <col min="1793" max="1793" width="6.5703125" style="14" customWidth="1"/>
    <col min="1794" max="1794" width="18.7109375" style="14" customWidth="1"/>
    <col min="1795" max="1795" width="7.28515625" style="14" customWidth="1"/>
    <col min="1796" max="1796" width="7.7109375" style="14" customWidth="1"/>
    <col min="1797" max="1797" width="7.85546875" style="14" customWidth="1"/>
    <col min="1798" max="1798" width="6.28515625" style="14" customWidth="1"/>
    <col min="1799" max="1799" width="19.28515625" style="14" customWidth="1"/>
    <col min="1800" max="1801" width="5.28515625" style="14" customWidth="1"/>
    <col min="1802" max="2048" width="9.140625" style="14"/>
    <col min="2049" max="2049" width="6.5703125" style="14" customWidth="1"/>
    <col min="2050" max="2050" width="18.7109375" style="14" customWidth="1"/>
    <col min="2051" max="2051" width="7.28515625" style="14" customWidth="1"/>
    <col min="2052" max="2052" width="7.7109375" style="14" customWidth="1"/>
    <col min="2053" max="2053" width="7.85546875" style="14" customWidth="1"/>
    <col min="2054" max="2054" width="6.28515625" style="14" customWidth="1"/>
    <col min="2055" max="2055" width="19.28515625" style="14" customWidth="1"/>
    <col min="2056" max="2057" width="5.28515625" style="14" customWidth="1"/>
    <col min="2058" max="2304" width="9.140625" style="14"/>
    <col min="2305" max="2305" width="6.5703125" style="14" customWidth="1"/>
    <col min="2306" max="2306" width="18.7109375" style="14" customWidth="1"/>
    <col min="2307" max="2307" width="7.28515625" style="14" customWidth="1"/>
    <col min="2308" max="2308" width="7.7109375" style="14" customWidth="1"/>
    <col min="2309" max="2309" width="7.85546875" style="14" customWidth="1"/>
    <col min="2310" max="2310" width="6.28515625" style="14" customWidth="1"/>
    <col min="2311" max="2311" width="19.28515625" style="14" customWidth="1"/>
    <col min="2312" max="2313" width="5.28515625" style="14" customWidth="1"/>
    <col min="2314" max="2560" width="9.140625" style="14"/>
    <col min="2561" max="2561" width="6.5703125" style="14" customWidth="1"/>
    <col min="2562" max="2562" width="18.7109375" style="14" customWidth="1"/>
    <col min="2563" max="2563" width="7.28515625" style="14" customWidth="1"/>
    <col min="2564" max="2564" width="7.7109375" style="14" customWidth="1"/>
    <col min="2565" max="2565" width="7.85546875" style="14" customWidth="1"/>
    <col min="2566" max="2566" width="6.28515625" style="14" customWidth="1"/>
    <col min="2567" max="2567" width="19.28515625" style="14" customWidth="1"/>
    <col min="2568" max="2569" width="5.28515625" style="14" customWidth="1"/>
    <col min="2570" max="2816" width="9.140625" style="14"/>
    <col min="2817" max="2817" width="6.5703125" style="14" customWidth="1"/>
    <col min="2818" max="2818" width="18.7109375" style="14" customWidth="1"/>
    <col min="2819" max="2819" width="7.28515625" style="14" customWidth="1"/>
    <col min="2820" max="2820" width="7.7109375" style="14" customWidth="1"/>
    <col min="2821" max="2821" width="7.85546875" style="14" customWidth="1"/>
    <col min="2822" max="2822" width="6.28515625" style="14" customWidth="1"/>
    <col min="2823" max="2823" width="19.28515625" style="14" customWidth="1"/>
    <col min="2824" max="2825" width="5.28515625" style="14" customWidth="1"/>
    <col min="2826" max="3072" width="9.140625" style="14"/>
    <col min="3073" max="3073" width="6.5703125" style="14" customWidth="1"/>
    <col min="3074" max="3074" width="18.7109375" style="14" customWidth="1"/>
    <col min="3075" max="3075" width="7.28515625" style="14" customWidth="1"/>
    <col min="3076" max="3076" width="7.7109375" style="14" customWidth="1"/>
    <col min="3077" max="3077" width="7.85546875" style="14" customWidth="1"/>
    <col min="3078" max="3078" width="6.28515625" style="14" customWidth="1"/>
    <col min="3079" max="3079" width="19.28515625" style="14" customWidth="1"/>
    <col min="3080" max="3081" width="5.28515625" style="14" customWidth="1"/>
    <col min="3082" max="3328" width="9.140625" style="14"/>
    <col min="3329" max="3329" width="6.5703125" style="14" customWidth="1"/>
    <col min="3330" max="3330" width="18.7109375" style="14" customWidth="1"/>
    <col min="3331" max="3331" width="7.28515625" style="14" customWidth="1"/>
    <col min="3332" max="3332" width="7.7109375" style="14" customWidth="1"/>
    <col min="3333" max="3333" width="7.85546875" style="14" customWidth="1"/>
    <col min="3334" max="3334" width="6.28515625" style="14" customWidth="1"/>
    <col min="3335" max="3335" width="19.28515625" style="14" customWidth="1"/>
    <col min="3336" max="3337" width="5.28515625" style="14" customWidth="1"/>
    <col min="3338" max="3584" width="9.140625" style="14"/>
    <col min="3585" max="3585" width="6.5703125" style="14" customWidth="1"/>
    <col min="3586" max="3586" width="18.7109375" style="14" customWidth="1"/>
    <col min="3587" max="3587" width="7.28515625" style="14" customWidth="1"/>
    <col min="3588" max="3588" width="7.7109375" style="14" customWidth="1"/>
    <col min="3589" max="3589" width="7.85546875" style="14" customWidth="1"/>
    <col min="3590" max="3590" width="6.28515625" style="14" customWidth="1"/>
    <col min="3591" max="3591" width="19.28515625" style="14" customWidth="1"/>
    <col min="3592" max="3593" width="5.28515625" style="14" customWidth="1"/>
    <col min="3594" max="3840" width="9.140625" style="14"/>
    <col min="3841" max="3841" width="6.5703125" style="14" customWidth="1"/>
    <col min="3842" max="3842" width="18.7109375" style="14" customWidth="1"/>
    <col min="3843" max="3843" width="7.28515625" style="14" customWidth="1"/>
    <col min="3844" max="3844" width="7.7109375" style="14" customWidth="1"/>
    <col min="3845" max="3845" width="7.85546875" style="14" customWidth="1"/>
    <col min="3846" max="3846" width="6.28515625" style="14" customWidth="1"/>
    <col min="3847" max="3847" width="19.28515625" style="14" customWidth="1"/>
    <col min="3848" max="3849" width="5.28515625" style="14" customWidth="1"/>
    <col min="3850" max="4096" width="9.140625" style="14"/>
    <col min="4097" max="4097" width="6.5703125" style="14" customWidth="1"/>
    <col min="4098" max="4098" width="18.7109375" style="14" customWidth="1"/>
    <col min="4099" max="4099" width="7.28515625" style="14" customWidth="1"/>
    <col min="4100" max="4100" width="7.7109375" style="14" customWidth="1"/>
    <col min="4101" max="4101" width="7.85546875" style="14" customWidth="1"/>
    <col min="4102" max="4102" width="6.28515625" style="14" customWidth="1"/>
    <col min="4103" max="4103" width="19.28515625" style="14" customWidth="1"/>
    <col min="4104" max="4105" width="5.28515625" style="14" customWidth="1"/>
    <col min="4106" max="4352" width="9.140625" style="14"/>
    <col min="4353" max="4353" width="6.5703125" style="14" customWidth="1"/>
    <col min="4354" max="4354" width="18.7109375" style="14" customWidth="1"/>
    <col min="4355" max="4355" width="7.28515625" style="14" customWidth="1"/>
    <col min="4356" max="4356" width="7.7109375" style="14" customWidth="1"/>
    <col min="4357" max="4357" width="7.85546875" style="14" customWidth="1"/>
    <col min="4358" max="4358" width="6.28515625" style="14" customWidth="1"/>
    <col min="4359" max="4359" width="19.28515625" style="14" customWidth="1"/>
    <col min="4360" max="4361" width="5.28515625" style="14" customWidth="1"/>
    <col min="4362" max="4608" width="9.140625" style="14"/>
    <col min="4609" max="4609" width="6.5703125" style="14" customWidth="1"/>
    <col min="4610" max="4610" width="18.7109375" style="14" customWidth="1"/>
    <col min="4611" max="4611" width="7.28515625" style="14" customWidth="1"/>
    <col min="4612" max="4612" width="7.7109375" style="14" customWidth="1"/>
    <col min="4613" max="4613" width="7.85546875" style="14" customWidth="1"/>
    <col min="4614" max="4614" width="6.28515625" style="14" customWidth="1"/>
    <col min="4615" max="4615" width="19.28515625" style="14" customWidth="1"/>
    <col min="4616" max="4617" width="5.28515625" style="14" customWidth="1"/>
    <col min="4618" max="4864" width="9.140625" style="14"/>
    <col min="4865" max="4865" width="6.5703125" style="14" customWidth="1"/>
    <col min="4866" max="4866" width="18.7109375" style="14" customWidth="1"/>
    <col min="4867" max="4867" width="7.28515625" style="14" customWidth="1"/>
    <col min="4868" max="4868" width="7.7109375" style="14" customWidth="1"/>
    <col min="4869" max="4869" width="7.85546875" style="14" customWidth="1"/>
    <col min="4870" max="4870" width="6.28515625" style="14" customWidth="1"/>
    <col min="4871" max="4871" width="19.28515625" style="14" customWidth="1"/>
    <col min="4872" max="4873" width="5.28515625" style="14" customWidth="1"/>
    <col min="4874" max="5120" width="9.140625" style="14"/>
    <col min="5121" max="5121" width="6.5703125" style="14" customWidth="1"/>
    <col min="5122" max="5122" width="18.7109375" style="14" customWidth="1"/>
    <col min="5123" max="5123" width="7.28515625" style="14" customWidth="1"/>
    <col min="5124" max="5124" width="7.7109375" style="14" customWidth="1"/>
    <col min="5125" max="5125" width="7.85546875" style="14" customWidth="1"/>
    <col min="5126" max="5126" width="6.28515625" style="14" customWidth="1"/>
    <col min="5127" max="5127" width="19.28515625" style="14" customWidth="1"/>
    <col min="5128" max="5129" width="5.28515625" style="14" customWidth="1"/>
    <col min="5130" max="5376" width="9.140625" style="14"/>
    <col min="5377" max="5377" width="6.5703125" style="14" customWidth="1"/>
    <col min="5378" max="5378" width="18.7109375" style="14" customWidth="1"/>
    <col min="5379" max="5379" width="7.28515625" style="14" customWidth="1"/>
    <col min="5380" max="5380" width="7.7109375" style="14" customWidth="1"/>
    <col min="5381" max="5381" width="7.85546875" style="14" customWidth="1"/>
    <col min="5382" max="5382" width="6.28515625" style="14" customWidth="1"/>
    <col min="5383" max="5383" width="19.28515625" style="14" customWidth="1"/>
    <col min="5384" max="5385" width="5.28515625" style="14" customWidth="1"/>
    <col min="5386" max="5632" width="9.140625" style="14"/>
    <col min="5633" max="5633" width="6.5703125" style="14" customWidth="1"/>
    <col min="5634" max="5634" width="18.7109375" style="14" customWidth="1"/>
    <col min="5635" max="5635" width="7.28515625" style="14" customWidth="1"/>
    <col min="5636" max="5636" width="7.7109375" style="14" customWidth="1"/>
    <col min="5637" max="5637" width="7.85546875" style="14" customWidth="1"/>
    <col min="5638" max="5638" width="6.28515625" style="14" customWidth="1"/>
    <col min="5639" max="5639" width="19.28515625" style="14" customWidth="1"/>
    <col min="5640" max="5641" width="5.28515625" style="14" customWidth="1"/>
    <col min="5642" max="5888" width="9.140625" style="14"/>
    <col min="5889" max="5889" width="6.5703125" style="14" customWidth="1"/>
    <col min="5890" max="5890" width="18.7109375" style="14" customWidth="1"/>
    <col min="5891" max="5891" width="7.28515625" style="14" customWidth="1"/>
    <col min="5892" max="5892" width="7.7109375" style="14" customWidth="1"/>
    <col min="5893" max="5893" width="7.85546875" style="14" customWidth="1"/>
    <col min="5894" max="5894" width="6.28515625" style="14" customWidth="1"/>
    <col min="5895" max="5895" width="19.28515625" style="14" customWidth="1"/>
    <col min="5896" max="5897" width="5.28515625" style="14" customWidth="1"/>
    <col min="5898" max="6144" width="9.140625" style="14"/>
    <col min="6145" max="6145" width="6.5703125" style="14" customWidth="1"/>
    <col min="6146" max="6146" width="18.7109375" style="14" customWidth="1"/>
    <col min="6147" max="6147" width="7.28515625" style="14" customWidth="1"/>
    <col min="6148" max="6148" width="7.7109375" style="14" customWidth="1"/>
    <col min="6149" max="6149" width="7.85546875" style="14" customWidth="1"/>
    <col min="6150" max="6150" width="6.28515625" style="14" customWidth="1"/>
    <col min="6151" max="6151" width="19.28515625" style="14" customWidth="1"/>
    <col min="6152" max="6153" width="5.28515625" style="14" customWidth="1"/>
    <col min="6154" max="6400" width="9.140625" style="14"/>
    <col min="6401" max="6401" width="6.5703125" style="14" customWidth="1"/>
    <col min="6402" max="6402" width="18.7109375" style="14" customWidth="1"/>
    <col min="6403" max="6403" width="7.28515625" style="14" customWidth="1"/>
    <col min="6404" max="6404" width="7.7109375" style="14" customWidth="1"/>
    <col min="6405" max="6405" width="7.85546875" style="14" customWidth="1"/>
    <col min="6406" max="6406" width="6.28515625" style="14" customWidth="1"/>
    <col min="6407" max="6407" width="19.28515625" style="14" customWidth="1"/>
    <col min="6408" max="6409" width="5.28515625" style="14" customWidth="1"/>
    <col min="6410" max="6656" width="9.140625" style="14"/>
    <col min="6657" max="6657" width="6.5703125" style="14" customWidth="1"/>
    <col min="6658" max="6658" width="18.7109375" style="14" customWidth="1"/>
    <col min="6659" max="6659" width="7.28515625" style="14" customWidth="1"/>
    <col min="6660" max="6660" width="7.7109375" style="14" customWidth="1"/>
    <col min="6661" max="6661" width="7.85546875" style="14" customWidth="1"/>
    <col min="6662" max="6662" width="6.28515625" style="14" customWidth="1"/>
    <col min="6663" max="6663" width="19.28515625" style="14" customWidth="1"/>
    <col min="6664" max="6665" width="5.28515625" style="14" customWidth="1"/>
    <col min="6666" max="6912" width="9.140625" style="14"/>
    <col min="6913" max="6913" width="6.5703125" style="14" customWidth="1"/>
    <col min="6914" max="6914" width="18.7109375" style="14" customWidth="1"/>
    <col min="6915" max="6915" width="7.28515625" style="14" customWidth="1"/>
    <col min="6916" max="6916" width="7.7109375" style="14" customWidth="1"/>
    <col min="6917" max="6917" width="7.85546875" style="14" customWidth="1"/>
    <col min="6918" max="6918" width="6.28515625" style="14" customWidth="1"/>
    <col min="6919" max="6919" width="19.28515625" style="14" customWidth="1"/>
    <col min="6920" max="6921" width="5.28515625" style="14" customWidth="1"/>
    <col min="6922" max="7168" width="9.140625" style="14"/>
    <col min="7169" max="7169" width="6.5703125" style="14" customWidth="1"/>
    <col min="7170" max="7170" width="18.7109375" style="14" customWidth="1"/>
    <col min="7171" max="7171" width="7.28515625" style="14" customWidth="1"/>
    <col min="7172" max="7172" width="7.7109375" style="14" customWidth="1"/>
    <col min="7173" max="7173" width="7.85546875" style="14" customWidth="1"/>
    <col min="7174" max="7174" width="6.28515625" style="14" customWidth="1"/>
    <col min="7175" max="7175" width="19.28515625" style="14" customWidth="1"/>
    <col min="7176" max="7177" width="5.28515625" style="14" customWidth="1"/>
    <col min="7178" max="7424" width="9.140625" style="14"/>
    <col min="7425" max="7425" width="6.5703125" style="14" customWidth="1"/>
    <col min="7426" max="7426" width="18.7109375" style="14" customWidth="1"/>
    <col min="7427" max="7427" width="7.28515625" style="14" customWidth="1"/>
    <col min="7428" max="7428" width="7.7109375" style="14" customWidth="1"/>
    <col min="7429" max="7429" width="7.85546875" style="14" customWidth="1"/>
    <col min="7430" max="7430" width="6.28515625" style="14" customWidth="1"/>
    <col min="7431" max="7431" width="19.28515625" style="14" customWidth="1"/>
    <col min="7432" max="7433" width="5.28515625" style="14" customWidth="1"/>
    <col min="7434" max="7680" width="9.140625" style="14"/>
    <col min="7681" max="7681" width="6.5703125" style="14" customWidth="1"/>
    <col min="7682" max="7682" width="18.7109375" style="14" customWidth="1"/>
    <col min="7683" max="7683" width="7.28515625" style="14" customWidth="1"/>
    <col min="7684" max="7684" width="7.7109375" style="14" customWidth="1"/>
    <col min="7685" max="7685" width="7.85546875" style="14" customWidth="1"/>
    <col min="7686" max="7686" width="6.28515625" style="14" customWidth="1"/>
    <col min="7687" max="7687" width="19.28515625" style="14" customWidth="1"/>
    <col min="7688" max="7689" width="5.28515625" style="14" customWidth="1"/>
    <col min="7690" max="7936" width="9.140625" style="14"/>
    <col min="7937" max="7937" width="6.5703125" style="14" customWidth="1"/>
    <col min="7938" max="7938" width="18.7109375" style="14" customWidth="1"/>
    <col min="7939" max="7939" width="7.28515625" style="14" customWidth="1"/>
    <col min="7940" max="7940" width="7.7109375" style="14" customWidth="1"/>
    <col min="7941" max="7941" width="7.85546875" style="14" customWidth="1"/>
    <col min="7942" max="7942" width="6.28515625" style="14" customWidth="1"/>
    <col min="7943" max="7943" width="19.28515625" style="14" customWidth="1"/>
    <col min="7944" max="7945" width="5.28515625" style="14" customWidth="1"/>
    <col min="7946" max="8192" width="9.140625" style="14"/>
    <col min="8193" max="8193" width="6.5703125" style="14" customWidth="1"/>
    <col min="8194" max="8194" width="18.7109375" style="14" customWidth="1"/>
    <col min="8195" max="8195" width="7.28515625" style="14" customWidth="1"/>
    <col min="8196" max="8196" width="7.7109375" style="14" customWidth="1"/>
    <col min="8197" max="8197" width="7.85546875" style="14" customWidth="1"/>
    <col min="8198" max="8198" width="6.28515625" style="14" customWidth="1"/>
    <col min="8199" max="8199" width="19.28515625" style="14" customWidth="1"/>
    <col min="8200" max="8201" width="5.28515625" style="14" customWidth="1"/>
    <col min="8202" max="8448" width="9.140625" style="14"/>
    <col min="8449" max="8449" width="6.5703125" style="14" customWidth="1"/>
    <col min="8450" max="8450" width="18.7109375" style="14" customWidth="1"/>
    <col min="8451" max="8451" width="7.28515625" style="14" customWidth="1"/>
    <col min="8452" max="8452" width="7.7109375" style="14" customWidth="1"/>
    <col min="8453" max="8453" width="7.85546875" style="14" customWidth="1"/>
    <col min="8454" max="8454" width="6.28515625" style="14" customWidth="1"/>
    <col min="8455" max="8455" width="19.28515625" style="14" customWidth="1"/>
    <col min="8456" max="8457" width="5.28515625" style="14" customWidth="1"/>
    <col min="8458" max="8704" width="9.140625" style="14"/>
    <col min="8705" max="8705" width="6.5703125" style="14" customWidth="1"/>
    <col min="8706" max="8706" width="18.7109375" style="14" customWidth="1"/>
    <col min="8707" max="8707" width="7.28515625" style="14" customWidth="1"/>
    <col min="8708" max="8708" width="7.7109375" style="14" customWidth="1"/>
    <col min="8709" max="8709" width="7.85546875" style="14" customWidth="1"/>
    <col min="8710" max="8710" width="6.28515625" style="14" customWidth="1"/>
    <col min="8711" max="8711" width="19.28515625" style="14" customWidth="1"/>
    <col min="8712" max="8713" width="5.28515625" style="14" customWidth="1"/>
    <col min="8714" max="8960" width="9.140625" style="14"/>
    <col min="8961" max="8961" width="6.5703125" style="14" customWidth="1"/>
    <col min="8962" max="8962" width="18.7109375" style="14" customWidth="1"/>
    <col min="8963" max="8963" width="7.28515625" style="14" customWidth="1"/>
    <col min="8964" max="8964" width="7.7109375" style="14" customWidth="1"/>
    <col min="8965" max="8965" width="7.85546875" style="14" customWidth="1"/>
    <col min="8966" max="8966" width="6.28515625" style="14" customWidth="1"/>
    <col min="8967" max="8967" width="19.28515625" style="14" customWidth="1"/>
    <col min="8968" max="8969" width="5.28515625" style="14" customWidth="1"/>
    <col min="8970" max="9216" width="9.140625" style="14"/>
    <col min="9217" max="9217" width="6.5703125" style="14" customWidth="1"/>
    <col min="9218" max="9218" width="18.7109375" style="14" customWidth="1"/>
    <col min="9219" max="9219" width="7.28515625" style="14" customWidth="1"/>
    <col min="9220" max="9220" width="7.7109375" style="14" customWidth="1"/>
    <col min="9221" max="9221" width="7.85546875" style="14" customWidth="1"/>
    <col min="9222" max="9222" width="6.28515625" style="14" customWidth="1"/>
    <col min="9223" max="9223" width="19.28515625" style="14" customWidth="1"/>
    <col min="9224" max="9225" width="5.28515625" style="14" customWidth="1"/>
    <col min="9226" max="9472" width="9.140625" style="14"/>
    <col min="9473" max="9473" width="6.5703125" style="14" customWidth="1"/>
    <col min="9474" max="9474" width="18.7109375" style="14" customWidth="1"/>
    <col min="9475" max="9475" width="7.28515625" style="14" customWidth="1"/>
    <col min="9476" max="9476" width="7.7109375" style="14" customWidth="1"/>
    <col min="9477" max="9477" width="7.85546875" style="14" customWidth="1"/>
    <col min="9478" max="9478" width="6.28515625" style="14" customWidth="1"/>
    <col min="9479" max="9479" width="19.28515625" style="14" customWidth="1"/>
    <col min="9480" max="9481" width="5.28515625" style="14" customWidth="1"/>
    <col min="9482" max="9728" width="9.140625" style="14"/>
    <col min="9729" max="9729" width="6.5703125" style="14" customWidth="1"/>
    <col min="9730" max="9730" width="18.7109375" style="14" customWidth="1"/>
    <col min="9731" max="9731" width="7.28515625" style="14" customWidth="1"/>
    <col min="9732" max="9732" width="7.7109375" style="14" customWidth="1"/>
    <col min="9733" max="9733" width="7.85546875" style="14" customWidth="1"/>
    <col min="9734" max="9734" width="6.28515625" style="14" customWidth="1"/>
    <col min="9735" max="9735" width="19.28515625" style="14" customWidth="1"/>
    <col min="9736" max="9737" width="5.28515625" style="14" customWidth="1"/>
    <col min="9738" max="9984" width="9.140625" style="14"/>
    <col min="9985" max="9985" width="6.5703125" style="14" customWidth="1"/>
    <col min="9986" max="9986" width="18.7109375" style="14" customWidth="1"/>
    <col min="9987" max="9987" width="7.28515625" style="14" customWidth="1"/>
    <col min="9988" max="9988" width="7.7109375" style="14" customWidth="1"/>
    <col min="9989" max="9989" width="7.85546875" style="14" customWidth="1"/>
    <col min="9990" max="9990" width="6.28515625" style="14" customWidth="1"/>
    <col min="9991" max="9991" width="19.28515625" style="14" customWidth="1"/>
    <col min="9992" max="9993" width="5.28515625" style="14" customWidth="1"/>
    <col min="9994" max="10240" width="9.140625" style="14"/>
    <col min="10241" max="10241" width="6.5703125" style="14" customWidth="1"/>
    <col min="10242" max="10242" width="18.7109375" style="14" customWidth="1"/>
    <col min="10243" max="10243" width="7.28515625" style="14" customWidth="1"/>
    <col min="10244" max="10244" width="7.7109375" style="14" customWidth="1"/>
    <col min="10245" max="10245" width="7.85546875" style="14" customWidth="1"/>
    <col min="10246" max="10246" width="6.28515625" style="14" customWidth="1"/>
    <col min="10247" max="10247" width="19.28515625" style="14" customWidth="1"/>
    <col min="10248" max="10249" width="5.28515625" style="14" customWidth="1"/>
    <col min="10250" max="10496" width="9.140625" style="14"/>
    <col min="10497" max="10497" width="6.5703125" style="14" customWidth="1"/>
    <col min="10498" max="10498" width="18.7109375" style="14" customWidth="1"/>
    <col min="10499" max="10499" width="7.28515625" style="14" customWidth="1"/>
    <col min="10500" max="10500" width="7.7109375" style="14" customWidth="1"/>
    <col min="10501" max="10501" width="7.85546875" style="14" customWidth="1"/>
    <col min="10502" max="10502" width="6.28515625" style="14" customWidth="1"/>
    <col min="10503" max="10503" width="19.28515625" style="14" customWidth="1"/>
    <col min="10504" max="10505" width="5.28515625" style="14" customWidth="1"/>
    <col min="10506" max="10752" width="9.140625" style="14"/>
    <col min="10753" max="10753" width="6.5703125" style="14" customWidth="1"/>
    <col min="10754" max="10754" width="18.7109375" style="14" customWidth="1"/>
    <col min="10755" max="10755" width="7.28515625" style="14" customWidth="1"/>
    <col min="10756" max="10756" width="7.7109375" style="14" customWidth="1"/>
    <col min="10757" max="10757" width="7.85546875" style="14" customWidth="1"/>
    <col min="10758" max="10758" width="6.28515625" style="14" customWidth="1"/>
    <col min="10759" max="10759" width="19.28515625" style="14" customWidth="1"/>
    <col min="10760" max="10761" width="5.28515625" style="14" customWidth="1"/>
    <col min="10762" max="11008" width="9.140625" style="14"/>
    <col min="11009" max="11009" width="6.5703125" style="14" customWidth="1"/>
    <col min="11010" max="11010" width="18.7109375" style="14" customWidth="1"/>
    <col min="11011" max="11011" width="7.28515625" style="14" customWidth="1"/>
    <col min="11012" max="11012" width="7.7109375" style="14" customWidth="1"/>
    <col min="11013" max="11013" width="7.85546875" style="14" customWidth="1"/>
    <col min="11014" max="11014" width="6.28515625" style="14" customWidth="1"/>
    <col min="11015" max="11015" width="19.28515625" style="14" customWidth="1"/>
    <col min="11016" max="11017" width="5.28515625" style="14" customWidth="1"/>
    <col min="11018" max="11264" width="9.140625" style="14"/>
    <col min="11265" max="11265" width="6.5703125" style="14" customWidth="1"/>
    <col min="11266" max="11266" width="18.7109375" style="14" customWidth="1"/>
    <col min="11267" max="11267" width="7.28515625" style="14" customWidth="1"/>
    <col min="11268" max="11268" width="7.7109375" style="14" customWidth="1"/>
    <col min="11269" max="11269" width="7.85546875" style="14" customWidth="1"/>
    <col min="11270" max="11270" width="6.28515625" style="14" customWidth="1"/>
    <col min="11271" max="11271" width="19.28515625" style="14" customWidth="1"/>
    <col min="11272" max="11273" width="5.28515625" style="14" customWidth="1"/>
    <col min="11274" max="11520" width="9.140625" style="14"/>
    <col min="11521" max="11521" width="6.5703125" style="14" customWidth="1"/>
    <col min="11522" max="11522" width="18.7109375" style="14" customWidth="1"/>
    <col min="11523" max="11523" width="7.28515625" style="14" customWidth="1"/>
    <col min="11524" max="11524" width="7.7109375" style="14" customWidth="1"/>
    <col min="11525" max="11525" width="7.85546875" style="14" customWidth="1"/>
    <col min="11526" max="11526" width="6.28515625" style="14" customWidth="1"/>
    <col min="11527" max="11527" width="19.28515625" style="14" customWidth="1"/>
    <col min="11528" max="11529" width="5.28515625" style="14" customWidth="1"/>
    <col min="11530" max="11776" width="9.140625" style="14"/>
    <col min="11777" max="11777" width="6.5703125" style="14" customWidth="1"/>
    <col min="11778" max="11778" width="18.7109375" style="14" customWidth="1"/>
    <col min="11779" max="11779" width="7.28515625" style="14" customWidth="1"/>
    <col min="11780" max="11780" width="7.7109375" style="14" customWidth="1"/>
    <col min="11781" max="11781" width="7.85546875" style="14" customWidth="1"/>
    <col min="11782" max="11782" width="6.28515625" style="14" customWidth="1"/>
    <col min="11783" max="11783" width="19.28515625" style="14" customWidth="1"/>
    <col min="11784" max="11785" width="5.28515625" style="14" customWidth="1"/>
    <col min="11786" max="12032" width="9.140625" style="14"/>
    <col min="12033" max="12033" width="6.5703125" style="14" customWidth="1"/>
    <col min="12034" max="12034" width="18.7109375" style="14" customWidth="1"/>
    <col min="12035" max="12035" width="7.28515625" style="14" customWidth="1"/>
    <col min="12036" max="12036" width="7.7109375" style="14" customWidth="1"/>
    <col min="12037" max="12037" width="7.85546875" style="14" customWidth="1"/>
    <col min="12038" max="12038" width="6.28515625" style="14" customWidth="1"/>
    <col min="12039" max="12039" width="19.28515625" style="14" customWidth="1"/>
    <col min="12040" max="12041" width="5.28515625" style="14" customWidth="1"/>
    <col min="12042" max="12288" width="9.140625" style="14"/>
    <col min="12289" max="12289" width="6.5703125" style="14" customWidth="1"/>
    <col min="12290" max="12290" width="18.7109375" style="14" customWidth="1"/>
    <col min="12291" max="12291" width="7.28515625" style="14" customWidth="1"/>
    <col min="12292" max="12292" width="7.7109375" style="14" customWidth="1"/>
    <col min="12293" max="12293" width="7.85546875" style="14" customWidth="1"/>
    <col min="12294" max="12294" width="6.28515625" style="14" customWidth="1"/>
    <col min="12295" max="12295" width="19.28515625" style="14" customWidth="1"/>
    <col min="12296" max="12297" width="5.28515625" style="14" customWidth="1"/>
    <col min="12298" max="12544" width="9.140625" style="14"/>
    <col min="12545" max="12545" width="6.5703125" style="14" customWidth="1"/>
    <col min="12546" max="12546" width="18.7109375" style="14" customWidth="1"/>
    <col min="12547" max="12547" width="7.28515625" style="14" customWidth="1"/>
    <col min="12548" max="12548" width="7.7109375" style="14" customWidth="1"/>
    <col min="12549" max="12549" width="7.85546875" style="14" customWidth="1"/>
    <col min="12550" max="12550" width="6.28515625" style="14" customWidth="1"/>
    <col min="12551" max="12551" width="19.28515625" style="14" customWidth="1"/>
    <col min="12552" max="12553" width="5.28515625" style="14" customWidth="1"/>
    <col min="12554" max="12800" width="9.140625" style="14"/>
    <col min="12801" max="12801" width="6.5703125" style="14" customWidth="1"/>
    <col min="12802" max="12802" width="18.7109375" style="14" customWidth="1"/>
    <col min="12803" max="12803" width="7.28515625" style="14" customWidth="1"/>
    <col min="12804" max="12804" width="7.7109375" style="14" customWidth="1"/>
    <col min="12805" max="12805" width="7.85546875" style="14" customWidth="1"/>
    <col min="12806" max="12806" width="6.28515625" style="14" customWidth="1"/>
    <col min="12807" max="12807" width="19.28515625" style="14" customWidth="1"/>
    <col min="12808" max="12809" width="5.28515625" style="14" customWidth="1"/>
    <col min="12810" max="13056" width="9.140625" style="14"/>
    <col min="13057" max="13057" width="6.5703125" style="14" customWidth="1"/>
    <col min="13058" max="13058" width="18.7109375" style="14" customWidth="1"/>
    <col min="13059" max="13059" width="7.28515625" style="14" customWidth="1"/>
    <col min="13060" max="13060" width="7.7109375" style="14" customWidth="1"/>
    <col min="13061" max="13061" width="7.85546875" style="14" customWidth="1"/>
    <col min="13062" max="13062" width="6.28515625" style="14" customWidth="1"/>
    <col min="13063" max="13063" width="19.28515625" style="14" customWidth="1"/>
    <col min="13064" max="13065" width="5.28515625" style="14" customWidth="1"/>
    <col min="13066" max="13312" width="9.140625" style="14"/>
    <col min="13313" max="13313" width="6.5703125" style="14" customWidth="1"/>
    <col min="13314" max="13314" width="18.7109375" style="14" customWidth="1"/>
    <col min="13315" max="13315" width="7.28515625" style="14" customWidth="1"/>
    <col min="13316" max="13316" width="7.7109375" style="14" customWidth="1"/>
    <col min="13317" max="13317" width="7.85546875" style="14" customWidth="1"/>
    <col min="13318" max="13318" width="6.28515625" style="14" customWidth="1"/>
    <col min="13319" max="13319" width="19.28515625" style="14" customWidth="1"/>
    <col min="13320" max="13321" width="5.28515625" style="14" customWidth="1"/>
    <col min="13322" max="13568" width="9.140625" style="14"/>
    <col min="13569" max="13569" width="6.5703125" style="14" customWidth="1"/>
    <col min="13570" max="13570" width="18.7109375" style="14" customWidth="1"/>
    <col min="13571" max="13571" width="7.28515625" style="14" customWidth="1"/>
    <col min="13572" max="13572" width="7.7109375" style="14" customWidth="1"/>
    <col min="13573" max="13573" width="7.85546875" style="14" customWidth="1"/>
    <col min="13574" max="13574" width="6.28515625" style="14" customWidth="1"/>
    <col min="13575" max="13575" width="19.28515625" style="14" customWidth="1"/>
    <col min="13576" max="13577" width="5.28515625" style="14" customWidth="1"/>
    <col min="13578" max="13824" width="9.140625" style="14"/>
    <col min="13825" max="13825" width="6.5703125" style="14" customWidth="1"/>
    <col min="13826" max="13826" width="18.7109375" style="14" customWidth="1"/>
    <col min="13827" max="13827" width="7.28515625" style="14" customWidth="1"/>
    <col min="13828" max="13828" width="7.7109375" style="14" customWidth="1"/>
    <col min="13829" max="13829" width="7.85546875" style="14" customWidth="1"/>
    <col min="13830" max="13830" width="6.28515625" style="14" customWidth="1"/>
    <col min="13831" max="13831" width="19.28515625" style="14" customWidth="1"/>
    <col min="13832" max="13833" width="5.28515625" style="14" customWidth="1"/>
    <col min="13834" max="14080" width="9.140625" style="14"/>
    <col min="14081" max="14081" width="6.5703125" style="14" customWidth="1"/>
    <col min="14082" max="14082" width="18.7109375" style="14" customWidth="1"/>
    <col min="14083" max="14083" width="7.28515625" style="14" customWidth="1"/>
    <col min="14084" max="14084" width="7.7109375" style="14" customWidth="1"/>
    <col min="14085" max="14085" width="7.85546875" style="14" customWidth="1"/>
    <col min="14086" max="14086" width="6.28515625" style="14" customWidth="1"/>
    <col min="14087" max="14087" width="19.28515625" style="14" customWidth="1"/>
    <col min="14088" max="14089" width="5.28515625" style="14" customWidth="1"/>
    <col min="14090" max="14336" width="9.140625" style="14"/>
    <col min="14337" max="14337" width="6.5703125" style="14" customWidth="1"/>
    <col min="14338" max="14338" width="18.7109375" style="14" customWidth="1"/>
    <col min="14339" max="14339" width="7.28515625" style="14" customWidth="1"/>
    <col min="14340" max="14340" width="7.7109375" style="14" customWidth="1"/>
    <col min="14341" max="14341" width="7.85546875" style="14" customWidth="1"/>
    <col min="14342" max="14342" width="6.28515625" style="14" customWidth="1"/>
    <col min="14343" max="14343" width="19.28515625" style="14" customWidth="1"/>
    <col min="14344" max="14345" width="5.28515625" style="14" customWidth="1"/>
    <col min="14346" max="14592" width="9.140625" style="14"/>
    <col min="14593" max="14593" width="6.5703125" style="14" customWidth="1"/>
    <col min="14594" max="14594" width="18.7109375" style="14" customWidth="1"/>
    <col min="14595" max="14595" width="7.28515625" style="14" customWidth="1"/>
    <col min="14596" max="14596" width="7.7109375" style="14" customWidth="1"/>
    <col min="14597" max="14597" width="7.85546875" style="14" customWidth="1"/>
    <col min="14598" max="14598" width="6.28515625" style="14" customWidth="1"/>
    <col min="14599" max="14599" width="19.28515625" style="14" customWidth="1"/>
    <col min="14600" max="14601" width="5.28515625" style="14" customWidth="1"/>
    <col min="14602" max="14848" width="9.140625" style="14"/>
    <col min="14849" max="14849" width="6.5703125" style="14" customWidth="1"/>
    <col min="14850" max="14850" width="18.7109375" style="14" customWidth="1"/>
    <col min="14851" max="14851" width="7.28515625" style="14" customWidth="1"/>
    <col min="14852" max="14852" width="7.7109375" style="14" customWidth="1"/>
    <col min="14853" max="14853" width="7.85546875" style="14" customWidth="1"/>
    <col min="14854" max="14854" width="6.28515625" style="14" customWidth="1"/>
    <col min="14855" max="14855" width="19.28515625" style="14" customWidth="1"/>
    <col min="14856" max="14857" width="5.28515625" style="14" customWidth="1"/>
    <col min="14858" max="15104" width="9.140625" style="14"/>
    <col min="15105" max="15105" width="6.5703125" style="14" customWidth="1"/>
    <col min="15106" max="15106" width="18.7109375" style="14" customWidth="1"/>
    <col min="15107" max="15107" width="7.28515625" style="14" customWidth="1"/>
    <col min="15108" max="15108" width="7.7109375" style="14" customWidth="1"/>
    <col min="15109" max="15109" width="7.85546875" style="14" customWidth="1"/>
    <col min="15110" max="15110" width="6.28515625" style="14" customWidth="1"/>
    <col min="15111" max="15111" width="19.28515625" style="14" customWidth="1"/>
    <col min="15112" max="15113" width="5.28515625" style="14" customWidth="1"/>
    <col min="15114" max="15360" width="9.140625" style="14"/>
    <col min="15361" max="15361" width="6.5703125" style="14" customWidth="1"/>
    <col min="15362" max="15362" width="18.7109375" style="14" customWidth="1"/>
    <col min="15363" max="15363" width="7.28515625" style="14" customWidth="1"/>
    <col min="15364" max="15364" width="7.7109375" style="14" customWidth="1"/>
    <col min="15365" max="15365" width="7.85546875" style="14" customWidth="1"/>
    <col min="15366" max="15366" width="6.28515625" style="14" customWidth="1"/>
    <col min="15367" max="15367" width="19.28515625" style="14" customWidth="1"/>
    <col min="15368" max="15369" width="5.28515625" style="14" customWidth="1"/>
    <col min="15370" max="15616" width="9.140625" style="14"/>
    <col min="15617" max="15617" width="6.5703125" style="14" customWidth="1"/>
    <col min="15618" max="15618" width="18.7109375" style="14" customWidth="1"/>
    <col min="15619" max="15619" width="7.28515625" style="14" customWidth="1"/>
    <col min="15620" max="15620" width="7.7109375" style="14" customWidth="1"/>
    <col min="15621" max="15621" width="7.85546875" style="14" customWidth="1"/>
    <col min="15622" max="15622" width="6.28515625" style="14" customWidth="1"/>
    <col min="15623" max="15623" width="19.28515625" style="14" customWidth="1"/>
    <col min="15624" max="15625" width="5.28515625" style="14" customWidth="1"/>
    <col min="15626" max="15872" width="9.140625" style="14"/>
    <col min="15873" max="15873" width="6.5703125" style="14" customWidth="1"/>
    <col min="15874" max="15874" width="18.7109375" style="14" customWidth="1"/>
    <col min="15875" max="15875" width="7.28515625" style="14" customWidth="1"/>
    <col min="15876" max="15876" width="7.7109375" style="14" customWidth="1"/>
    <col min="15877" max="15877" width="7.85546875" style="14" customWidth="1"/>
    <col min="15878" max="15878" width="6.28515625" style="14" customWidth="1"/>
    <col min="15879" max="15879" width="19.28515625" style="14" customWidth="1"/>
    <col min="15880" max="15881" width="5.28515625" style="14" customWidth="1"/>
    <col min="15882" max="16128" width="9.140625" style="14"/>
    <col min="16129" max="16129" width="6.5703125" style="14" customWidth="1"/>
    <col min="16130" max="16130" width="18.7109375" style="14" customWidth="1"/>
    <col min="16131" max="16131" width="7.28515625" style="14" customWidth="1"/>
    <col min="16132" max="16132" width="7.7109375" style="14" customWidth="1"/>
    <col min="16133" max="16133" width="7.85546875" style="14" customWidth="1"/>
    <col min="16134" max="16134" width="6.28515625" style="14" customWidth="1"/>
    <col min="16135" max="16135" width="19.28515625" style="14" customWidth="1"/>
    <col min="16136" max="16137" width="5.28515625" style="14" customWidth="1"/>
    <col min="16138" max="16384" width="9.140625" style="14"/>
  </cols>
  <sheetData>
    <row r="1" spans="1:14" s="2" customFormat="1" ht="20.2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14" s="2" customFormat="1">
      <c r="A2" s="149" t="s">
        <v>363</v>
      </c>
      <c r="B2" s="149"/>
      <c r="C2" s="149"/>
      <c r="D2" s="149"/>
      <c r="E2" s="149"/>
      <c r="F2" s="149"/>
      <c r="G2" s="149"/>
      <c r="H2" s="149"/>
      <c r="I2" s="149"/>
    </row>
    <row r="3" spans="1:14" s="2" customFormat="1">
      <c r="B3" s="3"/>
      <c r="C3" s="1"/>
      <c r="D3" s="41"/>
      <c r="E3" s="3"/>
      <c r="F3" s="3"/>
      <c r="G3" s="3"/>
      <c r="H3" s="1"/>
      <c r="I3" s="41"/>
    </row>
    <row r="4" spans="1:14" s="44" customFormat="1" ht="13.5">
      <c r="A4" s="42" t="s">
        <v>110</v>
      </c>
      <c r="B4" s="42"/>
      <c r="C4" s="57"/>
      <c r="D4" s="43">
        <f>D5+D6+D8+D9+D11+D12+D13+I5+I6+I8+I10+I11+I12+I13+I14</f>
        <v>770</v>
      </c>
      <c r="E4" s="42" t="s">
        <v>111</v>
      </c>
      <c r="F4" s="42"/>
      <c r="G4" s="42"/>
      <c r="H4" s="57"/>
      <c r="I4" s="43"/>
    </row>
    <row r="5" spans="1:14">
      <c r="A5" s="2" t="s">
        <v>1</v>
      </c>
      <c r="B5" s="22" t="s">
        <v>55</v>
      </c>
      <c r="C5" s="160">
        <v>8.65</v>
      </c>
      <c r="D5" s="45">
        <v>53</v>
      </c>
      <c r="F5" s="2" t="s">
        <v>112</v>
      </c>
      <c r="G5" s="22" t="s">
        <v>563</v>
      </c>
      <c r="H5" s="29">
        <v>148</v>
      </c>
      <c r="I5" s="46">
        <v>72</v>
      </c>
    </row>
    <row r="6" spans="1:14">
      <c r="B6" s="22" t="s">
        <v>77</v>
      </c>
      <c r="C6" s="160">
        <v>8.93</v>
      </c>
      <c r="D6" s="45">
        <v>44</v>
      </c>
      <c r="G6" s="22" t="s">
        <v>95</v>
      </c>
      <c r="H6" s="29">
        <v>145</v>
      </c>
      <c r="I6" s="46">
        <v>68</v>
      </c>
    </row>
    <row r="7" spans="1:14">
      <c r="B7" s="12"/>
      <c r="C7" s="160"/>
      <c r="D7" s="45"/>
      <c r="H7" s="29"/>
      <c r="I7" s="46"/>
    </row>
    <row r="8" spans="1:14">
      <c r="A8" s="2" t="s">
        <v>54</v>
      </c>
      <c r="B8" s="22" t="s">
        <v>55</v>
      </c>
      <c r="C8" s="161">
        <v>51.27</v>
      </c>
      <c r="D8" s="24">
        <v>48</v>
      </c>
      <c r="F8" s="2" t="s">
        <v>113</v>
      </c>
      <c r="G8" s="22" t="s">
        <v>98</v>
      </c>
      <c r="H8" s="161">
        <v>431</v>
      </c>
      <c r="I8" s="24">
        <v>57</v>
      </c>
      <c r="M8" s="22"/>
      <c r="N8" s="22"/>
    </row>
    <row r="9" spans="1:14">
      <c r="B9" s="22" t="s">
        <v>98</v>
      </c>
      <c r="C9" s="161">
        <v>52.16</v>
      </c>
      <c r="D9" s="24">
        <v>44</v>
      </c>
      <c r="G9" s="22" t="s">
        <v>80</v>
      </c>
      <c r="H9" s="161">
        <v>365</v>
      </c>
      <c r="I9" s="24">
        <v>35</v>
      </c>
      <c r="M9" s="22"/>
      <c r="N9" s="25"/>
    </row>
    <row r="10" spans="1:14">
      <c r="B10" s="22" t="s">
        <v>80</v>
      </c>
      <c r="C10" s="161">
        <v>52.06</v>
      </c>
      <c r="D10" s="24">
        <v>44</v>
      </c>
      <c r="G10" s="22" t="s">
        <v>564</v>
      </c>
      <c r="H10" s="161">
        <v>373</v>
      </c>
      <c r="I10" s="24">
        <v>37</v>
      </c>
      <c r="M10" s="22"/>
      <c r="N10" s="25"/>
    </row>
    <row r="11" spans="1:14">
      <c r="A11" s="2" t="s">
        <v>74</v>
      </c>
      <c r="B11" s="22" t="s">
        <v>563</v>
      </c>
      <c r="C11" s="162">
        <v>1.9658564814814816E-3</v>
      </c>
      <c r="D11" s="46">
        <v>51</v>
      </c>
      <c r="F11" s="2" t="s">
        <v>114</v>
      </c>
      <c r="G11" s="22" t="s">
        <v>95</v>
      </c>
      <c r="H11" s="168">
        <v>43.11</v>
      </c>
      <c r="I11" s="24">
        <v>48</v>
      </c>
      <c r="M11" s="22"/>
      <c r="N11" s="25"/>
    </row>
    <row r="12" spans="1:14">
      <c r="B12" s="22" t="s">
        <v>564</v>
      </c>
      <c r="C12" s="162">
        <v>2.1145833333333333E-3</v>
      </c>
      <c r="D12" s="46">
        <v>40</v>
      </c>
      <c r="G12" s="22" t="s">
        <v>598</v>
      </c>
      <c r="H12" s="168">
        <v>43.56</v>
      </c>
      <c r="I12" s="24">
        <v>48</v>
      </c>
      <c r="M12" s="22"/>
      <c r="N12" s="26"/>
    </row>
    <row r="13" spans="1:14">
      <c r="A13" s="2" t="s">
        <v>85</v>
      </c>
      <c r="B13" s="22" t="s">
        <v>55</v>
      </c>
      <c r="C13" s="163">
        <v>33.24</v>
      </c>
      <c r="D13" s="47">
        <v>65</v>
      </c>
      <c r="E13" s="14" t="s">
        <v>784</v>
      </c>
      <c r="F13" s="2" t="s">
        <v>115</v>
      </c>
      <c r="G13" s="22" t="s">
        <v>77</v>
      </c>
      <c r="H13" s="168">
        <v>8.8000000000000007</v>
      </c>
      <c r="I13" s="24">
        <v>48</v>
      </c>
      <c r="M13" s="22"/>
      <c r="N13" s="26"/>
    </row>
    <row r="14" spans="1:14">
      <c r="B14" s="22" t="s">
        <v>77</v>
      </c>
      <c r="D14" s="47"/>
      <c r="G14" s="23" t="s">
        <v>602</v>
      </c>
      <c r="H14" s="168">
        <v>8.73</v>
      </c>
      <c r="I14" s="24">
        <v>47</v>
      </c>
      <c r="M14" s="22"/>
      <c r="N14" s="22"/>
    </row>
    <row r="15" spans="1:14">
      <c r="B15" s="22" t="s">
        <v>98</v>
      </c>
      <c r="G15" s="23"/>
      <c r="H15" s="20"/>
      <c r="I15" s="46"/>
      <c r="M15" s="22"/>
      <c r="N15" s="22"/>
    </row>
    <row r="16" spans="1:14">
      <c r="B16" s="22" t="s">
        <v>80</v>
      </c>
      <c r="H16" s="20"/>
      <c r="I16" s="46"/>
      <c r="M16" s="22"/>
      <c r="N16" s="26"/>
    </row>
    <row r="17" spans="1:14">
      <c r="B17" s="22" t="s">
        <v>563</v>
      </c>
      <c r="C17" s="17" t="s">
        <v>802</v>
      </c>
      <c r="D17" s="50">
        <v>55</v>
      </c>
      <c r="E17" s="14" t="s">
        <v>783</v>
      </c>
      <c r="H17" s="20"/>
      <c r="I17" s="46"/>
      <c r="M17" s="22"/>
      <c r="N17" s="26"/>
    </row>
    <row r="18" spans="1:14">
      <c r="B18" s="14" t="s">
        <v>564</v>
      </c>
      <c r="H18" s="20"/>
      <c r="I18" s="47"/>
      <c r="M18" s="22"/>
      <c r="N18" s="26"/>
    </row>
    <row r="19" spans="1:14">
      <c r="B19" s="14" t="s">
        <v>95</v>
      </c>
      <c r="H19" s="20"/>
      <c r="I19" s="47"/>
      <c r="M19" s="22"/>
      <c r="N19" s="26"/>
    </row>
    <row r="20" spans="1:14">
      <c r="B20" s="12" t="s">
        <v>801</v>
      </c>
      <c r="H20" s="20"/>
      <c r="I20" s="47"/>
      <c r="M20" s="22"/>
      <c r="N20" s="22"/>
    </row>
    <row r="21" spans="1:14" ht="13.5">
      <c r="A21" s="42" t="s">
        <v>116</v>
      </c>
      <c r="B21" s="42"/>
      <c r="C21" s="57"/>
      <c r="D21" s="43">
        <f>D22+D23+D25+D26+D28+D29+D30+I22+I24+I25+I27+I28+I29+I30+I31</f>
        <v>662</v>
      </c>
      <c r="E21" s="42" t="s">
        <v>111</v>
      </c>
      <c r="F21" s="42"/>
      <c r="G21" s="21"/>
      <c r="H21" s="164"/>
      <c r="I21" s="51"/>
      <c r="M21" s="22"/>
      <c r="N21" s="22"/>
    </row>
    <row r="22" spans="1:14">
      <c r="A22" s="2" t="s">
        <v>1</v>
      </c>
      <c r="B22" s="22" t="s">
        <v>537</v>
      </c>
      <c r="C22" s="29">
        <v>9.1300000000000008</v>
      </c>
      <c r="D22" s="46">
        <v>39</v>
      </c>
      <c r="F22" s="2" t="s">
        <v>112</v>
      </c>
      <c r="G22" s="22" t="s">
        <v>90</v>
      </c>
      <c r="H22" s="169">
        <v>148</v>
      </c>
      <c r="I22" s="52">
        <v>72</v>
      </c>
      <c r="M22" s="22"/>
      <c r="N22" s="22"/>
    </row>
    <row r="23" spans="1:14">
      <c r="B23" s="22" t="s">
        <v>72</v>
      </c>
      <c r="C23" s="29">
        <v>9.2899999999999991</v>
      </c>
      <c r="D23" s="46">
        <v>37</v>
      </c>
      <c r="G23" s="22" t="s">
        <v>574</v>
      </c>
      <c r="H23" s="169">
        <v>130</v>
      </c>
      <c r="I23" s="52">
        <v>47</v>
      </c>
      <c r="M23" s="22"/>
      <c r="N23" s="22"/>
    </row>
    <row r="24" spans="1:14">
      <c r="B24" s="22" t="s">
        <v>538</v>
      </c>
      <c r="C24" s="161">
        <v>9.9</v>
      </c>
      <c r="D24" s="24">
        <v>26</v>
      </c>
      <c r="G24" s="22" t="s">
        <v>588</v>
      </c>
      <c r="H24" s="161">
        <v>140</v>
      </c>
      <c r="I24" s="24">
        <v>60</v>
      </c>
      <c r="M24" s="22"/>
      <c r="N24" s="23"/>
    </row>
    <row r="25" spans="1:14">
      <c r="A25" s="2" t="s">
        <v>54</v>
      </c>
      <c r="B25" s="22" t="s">
        <v>537</v>
      </c>
      <c r="C25" s="161">
        <v>51.04</v>
      </c>
      <c r="D25" s="24">
        <v>49</v>
      </c>
      <c r="F25" s="2" t="s">
        <v>113</v>
      </c>
      <c r="G25" s="22" t="s">
        <v>72</v>
      </c>
      <c r="H25" s="161">
        <v>418</v>
      </c>
      <c r="I25" s="24">
        <v>53</v>
      </c>
      <c r="M25" s="22"/>
      <c r="N25" s="23"/>
    </row>
    <row r="26" spans="1:14">
      <c r="B26" s="22" t="s">
        <v>555</v>
      </c>
      <c r="C26" s="161">
        <v>55.25</v>
      </c>
      <c r="D26" s="24">
        <v>32</v>
      </c>
      <c r="G26" s="22" t="s">
        <v>555</v>
      </c>
      <c r="H26" s="17" t="s">
        <v>605</v>
      </c>
      <c r="I26" s="50">
        <v>34</v>
      </c>
      <c r="M26" s="22"/>
      <c r="N26" s="26"/>
    </row>
    <row r="27" spans="1:14">
      <c r="B27" s="22" t="s">
        <v>604</v>
      </c>
      <c r="C27" s="163">
        <v>57.66</v>
      </c>
      <c r="D27" s="24">
        <v>25</v>
      </c>
      <c r="G27" s="22" t="s">
        <v>574</v>
      </c>
      <c r="H27" s="163">
        <v>373</v>
      </c>
      <c r="I27" s="24">
        <v>37</v>
      </c>
      <c r="M27" s="23"/>
      <c r="N27" s="26"/>
    </row>
    <row r="28" spans="1:14">
      <c r="A28" s="2" t="s">
        <v>74</v>
      </c>
      <c r="B28" s="22" t="s">
        <v>538</v>
      </c>
      <c r="C28" s="163" t="s">
        <v>804</v>
      </c>
      <c r="D28" s="24">
        <v>40</v>
      </c>
      <c r="F28" s="2" t="s">
        <v>114</v>
      </c>
      <c r="G28" s="22" t="s">
        <v>575</v>
      </c>
      <c r="H28" s="168">
        <v>38.479999999999997</v>
      </c>
      <c r="I28" s="24">
        <v>41</v>
      </c>
      <c r="M28" s="23"/>
      <c r="N28" s="26"/>
    </row>
    <row r="29" spans="1:14">
      <c r="B29" s="22" t="s">
        <v>570</v>
      </c>
      <c r="C29" s="134" t="s">
        <v>803</v>
      </c>
      <c r="D29" s="46">
        <v>38</v>
      </c>
      <c r="G29" s="22" t="s">
        <v>106</v>
      </c>
      <c r="H29" s="17" t="s">
        <v>606</v>
      </c>
      <c r="I29" s="50">
        <v>29</v>
      </c>
      <c r="M29" s="22"/>
      <c r="N29" s="23"/>
    </row>
    <row r="30" spans="1:14">
      <c r="A30" s="2" t="s">
        <v>85</v>
      </c>
      <c r="B30" s="22" t="s">
        <v>537</v>
      </c>
      <c r="C30" s="29">
        <v>33.94</v>
      </c>
      <c r="D30" s="46">
        <v>59</v>
      </c>
      <c r="F30" s="2" t="s">
        <v>115</v>
      </c>
      <c r="G30" s="22" t="s">
        <v>90</v>
      </c>
      <c r="H30" s="168">
        <v>8.4600000000000009</v>
      </c>
      <c r="I30" s="24">
        <v>44</v>
      </c>
      <c r="M30" s="23"/>
      <c r="N30" s="23"/>
    </row>
    <row r="31" spans="1:14">
      <c r="B31" s="22" t="s">
        <v>72</v>
      </c>
      <c r="C31" s="29"/>
      <c r="D31" s="46"/>
      <c r="F31" s="14"/>
      <c r="G31" s="22" t="s">
        <v>575</v>
      </c>
      <c r="H31" s="168">
        <v>7.04</v>
      </c>
      <c r="I31" s="24">
        <v>32</v>
      </c>
      <c r="M31" s="22"/>
      <c r="N31" s="23"/>
    </row>
    <row r="32" spans="1:14">
      <c r="B32" s="22" t="s">
        <v>90</v>
      </c>
      <c r="C32" s="29"/>
      <c r="D32" s="46"/>
      <c r="G32" s="22" t="s">
        <v>106</v>
      </c>
      <c r="H32" s="134" t="s">
        <v>514</v>
      </c>
      <c r="I32" s="47">
        <v>32</v>
      </c>
      <c r="M32" s="23"/>
      <c r="N32" s="23"/>
    </row>
    <row r="33" spans="1:14">
      <c r="B33" s="22" t="s">
        <v>574</v>
      </c>
      <c r="C33" s="29"/>
      <c r="D33" s="46"/>
      <c r="H33" s="35"/>
      <c r="I33" s="47"/>
      <c r="M33" s="23"/>
      <c r="N33" s="23"/>
    </row>
    <row r="34" spans="1:14">
      <c r="B34" s="22" t="s">
        <v>538</v>
      </c>
      <c r="C34" s="29">
        <v>48.93</v>
      </c>
      <c r="D34" s="46">
        <v>4</v>
      </c>
      <c r="H34" s="35"/>
      <c r="I34" s="47"/>
      <c r="M34" s="23"/>
      <c r="N34" s="23"/>
    </row>
    <row r="35" spans="1:14">
      <c r="B35" s="22" t="s">
        <v>807</v>
      </c>
      <c r="C35" s="29"/>
      <c r="D35" s="46"/>
      <c r="H35" s="35"/>
      <c r="I35" s="47"/>
      <c r="M35" s="23"/>
      <c r="N35" s="23"/>
    </row>
    <row r="36" spans="1:14">
      <c r="B36" s="22" t="s">
        <v>570</v>
      </c>
      <c r="C36" s="29"/>
      <c r="D36" s="46"/>
      <c r="H36" s="35"/>
      <c r="I36" s="47"/>
      <c r="M36" s="23"/>
      <c r="N36" s="23"/>
    </row>
    <row r="37" spans="1:14">
      <c r="B37" s="22" t="s">
        <v>808</v>
      </c>
      <c r="C37" s="29"/>
      <c r="D37" s="46"/>
      <c r="H37" s="35"/>
      <c r="I37" s="47"/>
      <c r="M37" s="23"/>
      <c r="N37" s="23"/>
    </row>
    <row r="38" spans="1:14" ht="13.5">
      <c r="A38" s="28" t="s">
        <v>118</v>
      </c>
      <c r="B38" s="21"/>
      <c r="C38" s="164"/>
      <c r="D38" s="43">
        <f>D39+D41+D42+D43+D45+D46+D47+I39+I40+I42+I43+I45+I46+I48+I49</f>
        <v>565</v>
      </c>
      <c r="E38" s="42" t="s">
        <v>111</v>
      </c>
      <c r="F38" s="28"/>
      <c r="G38" s="21"/>
      <c r="H38" s="164"/>
      <c r="I38" s="51"/>
      <c r="M38" s="22"/>
      <c r="N38" s="26"/>
    </row>
    <row r="39" spans="1:14">
      <c r="A39" s="2" t="s">
        <v>1</v>
      </c>
      <c r="B39" s="22" t="s">
        <v>26</v>
      </c>
      <c r="C39" s="165">
        <v>9.1999999999999993</v>
      </c>
      <c r="D39" s="45">
        <v>39</v>
      </c>
      <c r="F39" s="2" t="s">
        <v>112</v>
      </c>
      <c r="G39" s="22" t="s">
        <v>26</v>
      </c>
      <c r="H39" s="169">
        <v>130</v>
      </c>
      <c r="I39" s="52">
        <v>47</v>
      </c>
      <c r="M39" s="22"/>
      <c r="N39" s="23"/>
    </row>
    <row r="40" spans="1:14">
      <c r="B40" s="22" t="s">
        <v>97</v>
      </c>
      <c r="C40" s="160">
        <v>9.52</v>
      </c>
      <c r="D40" s="45">
        <v>31</v>
      </c>
      <c r="G40" s="22" t="s">
        <v>97</v>
      </c>
      <c r="H40" s="169">
        <v>135</v>
      </c>
      <c r="I40" s="52">
        <v>53</v>
      </c>
      <c r="M40" s="23"/>
      <c r="N40" s="23"/>
    </row>
    <row r="41" spans="1:14">
      <c r="A41" s="14"/>
      <c r="B41" s="22" t="s">
        <v>522</v>
      </c>
      <c r="C41" s="166">
        <v>9.41</v>
      </c>
      <c r="D41" s="45">
        <v>33</v>
      </c>
      <c r="G41" s="22" t="s">
        <v>580</v>
      </c>
      <c r="H41" s="161">
        <v>120</v>
      </c>
      <c r="I41" s="24">
        <v>35</v>
      </c>
      <c r="M41" s="22"/>
      <c r="N41" s="22"/>
    </row>
    <row r="42" spans="1:14">
      <c r="A42" s="2" t="s">
        <v>54</v>
      </c>
      <c r="B42" s="22" t="s">
        <v>544</v>
      </c>
      <c r="C42" s="161">
        <v>50.21</v>
      </c>
      <c r="D42" s="24">
        <v>53</v>
      </c>
      <c r="F42" s="2" t="s">
        <v>113</v>
      </c>
      <c r="G42" s="22" t="s">
        <v>544</v>
      </c>
      <c r="H42" s="161">
        <v>383</v>
      </c>
      <c r="I42" s="24">
        <v>41</v>
      </c>
      <c r="M42" s="23"/>
      <c r="N42" s="26"/>
    </row>
    <row r="43" spans="1:14">
      <c r="B43" s="22" t="s">
        <v>545</v>
      </c>
      <c r="C43" s="161">
        <v>51.12</v>
      </c>
      <c r="D43" s="24">
        <v>49</v>
      </c>
      <c r="F43" s="14"/>
      <c r="G43" s="22" t="s">
        <v>545</v>
      </c>
      <c r="H43" s="161">
        <v>363</v>
      </c>
      <c r="I43" s="24">
        <v>34</v>
      </c>
      <c r="M43" s="22"/>
      <c r="N43" s="22"/>
    </row>
    <row r="44" spans="1:14">
      <c r="A44" s="2" t="s">
        <v>74</v>
      </c>
      <c r="B44" s="22" t="s">
        <v>82</v>
      </c>
      <c r="C44" s="163" t="s">
        <v>607</v>
      </c>
      <c r="D44" s="24">
        <v>22</v>
      </c>
      <c r="G44" s="22" t="s">
        <v>559</v>
      </c>
      <c r="H44" s="163">
        <v>320</v>
      </c>
      <c r="I44" s="24">
        <v>23</v>
      </c>
      <c r="M44" s="22"/>
      <c r="N44" s="22"/>
    </row>
    <row r="45" spans="1:14">
      <c r="B45" s="22" t="s">
        <v>84</v>
      </c>
      <c r="C45" s="162">
        <v>2.339351851851852E-3</v>
      </c>
      <c r="D45" s="24">
        <v>24</v>
      </c>
      <c r="F45" s="2" t="s">
        <v>114</v>
      </c>
      <c r="G45" s="22" t="s">
        <v>522</v>
      </c>
      <c r="H45" s="168">
        <v>39.75</v>
      </c>
      <c r="I45" s="24">
        <v>43</v>
      </c>
      <c r="M45" s="22"/>
      <c r="N45" s="22"/>
    </row>
    <row r="46" spans="1:14">
      <c r="B46" s="22" t="s">
        <v>559</v>
      </c>
      <c r="C46" s="162">
        <v>2.3346064814814813E-3</v>
      </c>
      <c r="D46" s="24">
        <v>24</v>
      </c>
      <c r="F46" s="14"/>
      <c r="G46" s="22" t="s">
        <v>84</v>
      </c>
      <c r="H46" s="168">
        <v>36.369999999999997</v>
      </c>
      <c r="I46" s="24">
        <v>38</v>
      </c>
      <c r="M46" s="22"/>
      <c r="N46" s="22"/>
    </row>
    <row r="47" spans="1:14">
      <c r="A47" s="2" t="s">
        <v>85</v>
      </c>
      <c r="B47" s="22" t="s">
        <v>97</v>
      </c>
      <c r="C47" s="29">
        <v>35.72</v>
      </c>
      <c r="D47" s="46">
        <v>46</v>
      </c>
      <c r="G47" s="22" t="s">
        <v>593</v>
      </c>
      <c r="H47" s="168">
        <v>32.97</v>
      </c>
      <c r="I47" s="24">
        <v>34</v>
      </c>
      <c r="M47" s="22"/>
      <c r="N47" s="131"/>
    </row>
    <row r="48" spans="1:14">
      <c r="B48" s="22" t="s">
        <v>82</v>
      </c>
      <c r="C48" s="29"/>
      <c r="D48" s="46"/>
      <c r="F48" s="2" t="s">
        <v>115</v>
      </c>
      <c r="G48" s="22" t="s">
        <v>105</v>
      </c>
      <c r="H48" s="168">
        <v>6.92</v>
      </c>
      <c r="I48" s="24">
        <v>31</v>
      </c>
      <c r="M48" s="22"/>
      <c r="N48" s="131"/>
    </row>
    <row r="49" spans="1:27">
      <c r="B49" s="22" t="s">
        <v>544</v>
      </c>
      <c r="C49" s="29"/>
      <c r="D49" s="46"/>
      <c r="G49" s="22" t="s">
        <v>580</v>
      </c>
      <c r="H49" s="20">
        <v>4.58</v>
      </c>
      <c r="I49" s="47">
        <v>10</v>
      </c>
      <c r="M49" s="22"/>
      <c r="N49" s="22"/>
    </row>
    <row r="50" spans="1:27">
      <c r="B50" s="22" t="s">
        <v>571</v>
      </c>
      <c r="C50" s="65"/>
      <c r="D50" s="47"/>
      <c r="F50" s="14"/>
      <c r="H50" s="20"/>
      <c r="I50" s="47"/>
      <c r="M50" s="22"/>
      <c r="N50" s="22"/>
    </row>
    <row r="51" spans="1:27" ht="13.5">
      <c r="A51" s="42" t="s">
        <v>809</v>
      </c>
      <c r="B51" s="42"/>
      <c r="C51" s="57"/>
      <c r="D51" s="43">
        <f>D52+D53+D55+D56+D58+D59+D60+I52+I53+I54+I55+I57+I56+I59+I60</f>
        <v>556</v>
      </c>
      <c r="E51" s="42" t="s">
        <v>111</v>
      </c>
      <c r="F51" s="42"/>
      <c r="G51" s="21"/>
      <c r="H51" s="164"/>
      <c r="I51" s="51"/>
      <c r="M51" s="22"/>
      <c r="N51" s="22"/>
    </row>
    <row r="52" spans="1:27">
      <c r="A52" s="2" t="s">
        <v>1</v>
      </c>
      <c r="B52" s="22" t="s">
        <v>83</v>
      </c>
      <c r="C52" s="160">
        <v>9.3800000000000008</v>
      </c>
      <c r="D52" s="45">
        <v>35</v>
      </c>
      <c r="F52" s="2" t="s">
        <v>112</v>
      </c>
      <c r="G52" s="22" t="s">
        <v>583</v>
      </c>
      <c r="H52" s="29">
        <v>120</v>
      </c>
      <c r="I52" s="46">
        <v>35</v>
      </c>
      <c r="M52" s="22"/>
      <c r="N52" s="22"/>
    </row>
    <row r="53" spans="1:27">
      <c r="B53" s="22" t="s">
        <v>525</v>
      </c>
      <c r="C53" s="165" t="s">
        <v>516</v>
      </c>
      <c r="D53" s="45">
        <v>37</v>
      </c>
      <c r="G53" s="22" t="s">
        <v>584</v>
      </c>
      <c r="H53" s="161">
        <v>115</v>
      </c>
      <c r="I53" s="24">
        <v>30</v>
      </c>
      <c r="M53" s="22"/>
      <c r="N53" s="22"/>
    </row>
    <row r="54" spans="1:27">
      <c r="B54" s="22" t="s">
        <v>65</v>
      </c>
      <c r="C54" s="160">
        <v>9.74</v>
      </c>
      <c r="D54" s="45">
        <v>28</v>
      </c>
      <c r="F54" s="2" t="s">
        <v>113</v>
      </c>
      <c r="G54" s="22" t="s">
        <v>547</v>
      </c>
      <c r="H54" s="161">
        <v>369</v>
      </c>
      <c r="I54" s="24">
        <v>36</v>
      </c>
      <c r="M54" s="22"/>
      <c r="N54" s="26"/>
    </row>
    <row r="55" spans="1:27">
      <c r="A55" s="2" t="s">
        <v>54</v>
      </c>
      <c r="B55" s="22" t="s">
        <v>83</v>
      </c>
      <c r="C55" s="161">
        <v>54.33</v>
      </c>
      <c r="D55" s="24">
        <v>35</v>
      </c>
      <c r="G55" s="22" t="s">
        <v>591</v>
      </c>
      <c r="H55" s="161">
        <v>378</v>
      </c>
      <c r="I55" s="24">
        <v>39</v>
      </c>
      <c r="M55" s="23"/>
      <c r="N55" s="26"/>
    </row>
    <row r="56" spans="1:27">
      <c r="B56" s="22" t="s">
        <v>547</v>
      </c>
      <c r="C56" s="161">
        <v>55.16</v>
      </c>
      <c r="D56" s="24">
        <v>32</v>
      </c>
      <c r="F56" s="2" t="s">
        <v>114</v>
      </c>
      <c r="G56" s="23" t="s">
        <v>59</v>
      </c>
      <c r="H56" s="168">
        <v>38.56</v>
      </c>
      <c r="I56" s="24">
        <v>41</v>
      </c>
      <c r="M56" s="22"/>
      <c r="N56" s="22"/>
    </row>
    <row r="57" spans="1:27">
      <c r="B57" s="22" t="s">
        <v>59</v>
      </c>
      <c r="C57" s="163">
        <v>56.27</v>
      </c>
      <c r="D57" s="24">
        <v>29</v>
      </c>
      <c r="G57" s="23" t="s">
        <v>596</v>
      </c>
      <c r="H57" s="168">
        <v>42.25</v>
      </c>
      <c r="I57" s="24">
        <v>47</v>
      </c>
      <c r="M57" s="22"/>
      <c r="N57" s="22"/>
    </row>
    <row r="58" spans="1:27">
      <c r="A58" s="2" t="s">
        <v>74</v>
      </c>
      <c r="B58" s="22" t="s">
        <v>525</v>
      </c>
      <c r="C58" s="162">
        <v>2.0373842592592592E-3</v>
      </c>
      <c r="D58" s="24">
        <v>45</v>
      </c>
      <c r="G58" s="23" t="s">
        <v>584</v>
      </c>
      <c r="H58" s="168">
        <v>25.97</v>
      </c>
      <c r="I58" s="24">
        <v>25</v>
      </c>
      <c r="M58" s="22"/>
      <c r="N58" s="22"/>
    </row>
    <row r="59" spans="1:27">
      <c r="B59" s="22" t="s">
        <v>65</v>
      </c>
      <c r="C59" s="134" t="s">
        <v>610</v>
      </c>
      <c r="D59" s="46">
        <v>43</v>
      </c>
      <c r="F59" s="2" t="s">
        <v>115</v>
      </c>
      <c r="G59" s="22" t="s">
        <v>596</v>
      </c>
      <c r="H59" s="168">
        <v>8.26</v>
      </c>
      <c r="I59" s="24">
        <v>43</v>
      </c>
      <c r="M59" s="22"/>
      <c r="N59" s="131"/>
    </row>
    <row r="60" spans="1:27">
      <c r="A60" s="2" t="s">
        <v>85</v>
      </c>
      <c r="B60" s="12" t="s">
        <v>576</v>
      </c>
      <c r="C60" s="29">
        <v>37.229999999999997</v>
      </c>
      <c r="D60" s="46">
        <v>36</v>
      </c>
      <c r="E60" s="14" t="s">
        <v>784</v>
      </c>
      <c r="G60" s="23" t="s">
        <v>591</v>
      </c>
      <c r="H60" s="168">
        <v>5.9</v>
      </c>
      <c r="I60" s="24">
        <v>22</v>
      </c>
      <c r="M60" s="130"/>
      <c r="N60" s="131"/>
    </row>
    <row r="61" spans="1:27">
      <c r="B61" s="12" t="s">
        <v>577</v>
      </c>
      <c r="C61" s="29"/>
      <c r="D61" s="46"/>
      <c r="G61" s="23" t="s">
        <v>583</v>
      </c>
      <c r="H61" s="134">
        <v>5.95</v>
      </c>
      <c r="I61" s="47">
        <v>22</v>
      </c>
      <c r="M61" s="130"/>
      <c r="N61" s="131"/>
      <c r="S61" s="2"/>
      <c r="U61" s="65"/>
      <c r="V61" s="47"/>
      <c r="Z61" s="20"/>
      <c r="AA61" s="47"/>
    </row>
    <row r="62" spans="1:27">
      <c r="B62" s="12" t="s">
        <v>578</v>
      </c>
      <c r="C62" s="65"/>
      <c r="D62" s="47"/>
      <c r="F62" s="14"/>
      <c r="H62" s="20"/>
      <c r="I62" s="47"/>
      <c r="M62" s="130"/>
      <c r="N62" s="130"/>
    </row>
    <row r="63" spans="1:27">
      <c r="B63" s="12" t="s">
        <v>579</v>
      </c>
      <c r="C63" s="65"/>
      <c r="D63" s="47"/>
      <c r="M63" s="130"/>
      <c r="N63" s="130"/>
    </row>
    <row r="64" spans="1:27">
      <c r="B64" s="14" t="s">
        <v>584</v>
      </c>
      <c r="C64" s="17" t="s">
        <v>806</v>
      </c>
      <c r="D64" s="50">
        <v>31</v>
      </c>
      <c r="E64" s="14" t="s">
        <v>783</v>
      </c>
      <c r="M64" s="22"/>
      <c r="N64" s="135"/>
    </row>
    <row r="65" spans="1:27">
      <c r="B65" s="14" t="s">
        <v>65</v>
      </c>
      <c r="M65" s="22"/>
      <c r="N65" s="135"/>
    </row>
    <row r="66" spans="1:27">
      <c r="B66" s="14" t="s">
        <v>596</v>
      </c>
      <c r="M66" s="23"/>
      <c r="N66" s="135"/>
    </row>
    <row r="67" spans="1:27">
      <c r="B67" s="14" t="s">
        <v>805</v>
      </c>
      <c r="M67" s="22"/>
      <c r="N67" s="135"/>
    </row>
    <row r="68" spans="1:27" ht="13.5">
      <c r="A68" s="42" t="s">
        <v>306</v>
      </c>
      <c r="B68" s="42"/>
      <c r="C68" s="57"/>
      <c r="D68" s="43">
        <f>D69+D70+D72+D73+D75+D76+D77+I70+I71+I73+I72+I75+I76+I78+I79</f>
        <v>530</v>
      </c>
      <c r="E68" s="42" t="s">
        <v>111</v>
      </c>
      <c r="F68" s="42"/>
      <c r="G68" s="21"/>
      <c r="H68" s="170"/>
      <c r="I68" s="51"/>
      <c r="M68" s="22"/>
      <c r="N68" s="135"/>
    </row>
    <row r="69" spans="1:27">
      <c r="A69" s="2" t="s">
        <v>1</v>
      </c>
      <c r="B69" s="22" t="s">
        <v>53</v>
      </c>
      <c r="C69" s="160">
        <v>9.31</v>
      </c>
      <c r="D69" s="45">
        <v>35</v>
      </c>
      <c r="F69" s="2" t="s">
        <v>112</v>
      </c>
      <c r="G69" s="22" t="s">
        <v>549</v>
      </c>
      <c r="H69" s="169">
        <v>110</v>
      </c>
      <c r="I69" s="52">
        <v>25</v>
      </c>
      <c r="M69" s="22"/>
      <c r="N69" s="135"/>
    </row>
    <row r="70" spans="1:27">
      <c r="B70" s="22" t="s">
        <v>28</v>
      </c>
      <c r="C70" s="160">
        <v>9.57</v>
      </c>
      <c r="D70" s="45">
        <v>31</v>
      </c>
      <c r="G70" s="22" t="s">
        <v>561</v>
      </c>
      <c r="H70" s="169">
        <v>120</v>
      </c>
      <c r="I70" s="52">
        <v>35</v>
      </c>
      <c r="M70" s="22"/>
      <c r="N70" s="135"/>
    </row>
    <row r="71" spans="1:27">
      <c r="B71" s="22" t="s">
        <v>526</v>
      </c>
      <c r="C71" s="160">
        <v>9.65</v>
      </c>
      <c r="D71" s="45">
        <v>29</v>
      </c>
      <c r="G71" s="22" t="s">
        <v>67</v>
      </c>
      <c r="H71" s="161">
        <v>120</v>
      </c>
      <c r="I71" s="24">
        <v>35</v>
      </c>
      <c r="M71" s="22"/>
      <c r="N71" s="135"/>
    </row>
    <row r="72" spans="1:27">
      <c r="A72" s="2" t="s">
        <v>54</v>
      </c>
      <c r="B72" s="22" t="s">
        <v>526</v>
      </c>
      <c r="C72" s="161">
        <v>53.16</v>
      </c>
      <c r="D72" s="24">
        <v>40</v>
      </c>
      <c r="F72" s="2" t="s">
        <v>113</v>
      </c>
      <c r="G72" s="22" t="s">
        <v>28</v>
      </c>
      <c r="H72" s="161">
        <v>355</v>
      </c>
      <c r="I72" s="24">
        <v>32</v>
      </c>
      <c r="M72" s="22"/>
      <c r="N72" s="135"/>
    </row>
    <row r="73" spans="1:27">
      <c r="B73" s="22" t="s">
        <v>548</v>
      </c>
      <c r="C73" s="167">
        <v>54.35</v>
      </c>
      <c r="D73" s="24">
        <v>35</v>
      </c>
      <c r="G73" s="23" t="s">
        <v>92</v>
      </c>
      <c r="H73" s="161">
        <v>380</v>
      </c>
      <c r="I73" s="24">
        <v>40</v>
      </c>
      <c r="M73" s="22"/>
      <c r="N73" s="135"/>
    </row>
    <row r="74" spans="1:27">
      <c r="B74" s="22" t="s">
        <v>549</v>
      </c>
      <c r="C74" s="163" t="s">
        <v>617</v>
      </c>
      <c r="D74" s="24">
        <v>13</v>
      </c>
      <c r="G74" s="23" t="s">
        <v>60</v>
      </c>
      <c r="H74" s="163">
        <v>319</v>
      </c>
      <c r="I74" s="24">
        <v>22</v>
      </c>
      <c r="M74" s="22"/>
      <c r="N74" s="135"/>
    </row>
    <row r="75" spans="1:27">
      <c r="A75" s="2" t="s">
        <v>74</v>
      </c>
      <c r="B75" s="22" t="s">
        <v>561</v>
      </c>
      <c r="C75" s="162">
        <v>2.1405092592592591E-3</v>
      </c>
      <c r="D75" s="24">
        <v>38</v>
      </c>
      <c r="F75" s="2" t="s">
        <v>114</v>
      </c>
      <c r="G75" s="23" t="s">
        <v>92</v>
      </c>
      <c r="H75" s="168">
        <v>48.41</v>
      </c>
      <c r="I75" s="24">
        <v>56</v>
      </c>
      <c r="M75" s="22"/>
      <c r="N75" s="135"/>
      <c r="S75" s="2"/>
      <c r="U75" s="17"/>
      <c r="V75" s="50"/>
      <c r="Z75" s="20"/>
      <c r="AA75" s="47"/>
    </row>
    <row r="76" spans="1:27">
      <c r="B76" s="22" t="s">
        <v>562</v>
      </c>
      <c r="C76" s="162">
        <v>2.4127314814814814E-3</v>
      </c>
      <c r="D76" s="24">
        <v>19</v>
      </c>
      <c r="G76" s="23" t="s">
        <v>67</v>
      </c>
      <c r="H76" s="168">
        <v>31.7</v>
      </c>
      <c r="I76" s="24">
        <v>32</v>
      </c>
      <c r="M76" s="22"/>
      <c r="N76" s="135"/>
    </row>
    <row r="77" spans="1:27">
      <c r="A77" s="2" t="s">
        <v>85</v>
      </c>
      <c r="B77" s="22" t="s">
        <v>53</v>
      </c>
      <c r="C77" s="29">
        <v>36.71</v>
      </c>
      <c r="D77" s="46">
        <v>39</v>
      </c>
      <c r="G77" s="22" t="s">
        <v>597</v>
      </c>
      <c r="H77" s="168">
        <v>26.2</v>
      </c>
      <c r="I77" s="24">
        <v>25</v>
      </c>
      <c r="M77" s="22"/>
      <c r="N77" s="135"/>
    </row>
    <row r="78" spans="1:27">
      <c r="B78" s="22" t="s">
        <v>28</v>
      </c>
      <c r="C78" s="29"/>
      <c r="D78" s="46"/>
      <c r="F78" s="2" t="s">
        <v>115</v>
      </c>
      <c r="G78" s="22" t="s">
        <v>597</v>
      </c>
      <c r="H78" s="168">
        <v>7.28</v>
      </c>
      <c r="I78" s="24">
        <v>34</v>
      </c>
      <c r="M78" s="22"/>
      <c r="N78" s="135"/>
    </row>
    <row r="79" spans="1:27">
      <c r="B79" s="22" t="s">
        <v>526</v>
      </c>
      <c r="C79" s="29"/>
      <c r="D79" s="46"/>
      <c r="F79" s="14"/>
      <c r="G79" s="23" t="s">
        <v>60</v>
      </c>
      <c r="H79" s="168">
        <v>6.76</v>
      </c>
      <c r="I79" s="24">
        <v>29</v>
      </c>
      <c r="M79" s="22"/>
      <c r="N79" s="135"/>
    </row>
    <row r="80" spans="1:27">
      <c r="B80" s="23" t="s">
        <v>92</v>
      </c>
      <c r="C80" s="29"/>
      <c r="D80" s="46"/>
      <c r="F80" s="14"/>
      <c r="M80" s="22"/>
      <c r="N80" s="135"/>
    </row>
    <row r="81" spans="1:28" ht="13.5">
      <c r="A81" s="42" t="s">
        <v>810</v>
      </c>
      <c r="B81" s="42"/>
      <c r="C81" s="57"/>
      <c r="D81" s="43">
        <f>D82+D83+D84+D85+D86+D87+D88+I83+I84+I85+I86+I87+I88+I89</f>
        <v>517</v>
      </c>
      <c r="E81" s="42" t="s">
        <v>111</v>
      </c>
      <c r="F81" s="42"/>
      <c r="G81" s="21"/>
      <c r="H81" s="164"/>
      <c r="I81" s="51"/>
      <c r="M81" s="22"/>
      <c r="N81" s="135"/>
    </row>
    <row r="82" spans="1:28">
      <c r="A82" s="2" t="s">
        <v>1</v>
      </c>
      <c r="B82" s="22" t="s">
        <v>527</v>
      </c>
      <c r="C82" s="160">
        <v>9.31</v>
      </c>
      <c r="D82" s="45">
        <v>35</v>
      </c>
      <c r="F82" s="2" t="s">
        <v>112</v>
      </c>
      <c r="G82" s="23" t="s">
        <v>585</v>
      </c>
      <c r="H82" s="169">
        <v>0</v>
      </c>
      <c r="I82" s="52">
        <v>0</v>
      </c>
      <c r="M82" s="22"/>
      <c r="N82" s="135"/>
    </row>
    <row r="83" spans="1:28">
      <c r="B83" s="22" t="s">
        <v>528</v>
      </c>
      <c r="C83" s="160">
        <v>9.7799999999999994</v>
      </c>
      <c r="D83" s="45">
        <v>28</v>
      </c>
      <c r="G83" s="22" t="s">
        <v>573</v>
      </c>
      <c r="H83" s="169">
        <v>120</v>
      </c>
      <c r="I83" s="52">
        <v>35</v>
      </c>
      <c r="M83" s="22"/>
      <c r="N83" s="135"/>
    </row>
    <row r="84" spans="1:28">
      <c r="A84" s="2" t="s">
        <v>54</v>
      </c>
      <c r="B84" s="22" t="s">
        <v>527</v>
      </c>
      <c r="C84" s="161">
        <v>50.33</v>
      </c>
      <c r="D84" s="24">
        <v>53</v>
      </c>
      <c r="F84" s="2" t="s">
        <v>113</v>
      </c>
      <c r="G84" s="22" t="s">
        <v>528</v>
      </c>
      <c r="H84" s="161">
        <v>320</v>
      </c>
      <c r="I84" s="24">
        <v>23</v>
      </c>
      <c r="M84" s="22"/>
      <c r="N84" s="135"/>
    </row>
    <row r="85" spans="1:28">
      <c r="B85" s="22" t="s">
        <v>550</v>
      </c>
      <c r="C85" s="167">
        <v>53.4</v>
      </c>
      <c r="D85" s="24">
        <v>39</v>
      </c>
      <c r="G85" s="23" t="s">
        <v>585</v>
      </c>
      <c r="H85" s="163">
        <v>320</v>
      </c>
      <c r="I85" s="24">
        <v>23</v>
      </c>
      <c r="M85" s="22"/>
      <c r="N85" s="135"/>
    </row>
    <row r="86" spans="1:28">
      <c r="A86" s="2" t="s">
        <v>74</v>
      </c>
      <c r="B86" s="22" t="s">
        <v>565</v>
      </c>
      <c r="C86" s="162">
        <v>2.1365740740740742E-3</v>
      </c>
      <c r="D86" s="24">
        <v>38</v>
      </c>
      <c r="F86" s="2" t="s">
        <v>114</v>
      </c>
      <c r="G86" s="22" t="s">
        <v>566</v>
      </c>
      <c r="H86" s="168">
        <v>42.89</v>
      </c>
      <c r="I86" s="24">
        <v>48</v>
      </c>
      <c r="M86" s="22"/>
      <c r="N86" s="135"/>
    </row>
    <row r="87" spans="1:28">
      <c r="B87" s="22" t="s">
        <v>566</v>
      </c>
      <c r="C87" s="162">
        <v>1.9681712962962964E-3</v>
      </c>
      <c r="D87" s="24">
        <v>51</v>
      </c>
      <c r="G87" s="22" t="s">
        <v>573</v>
      </c>
      <c r="H87" s="168">
        <v>45.46</v>
      </c>
      <c r="I87" s="24">
        <v>51</v>
      </c>
      <c r="M87" s="22"/>
      <c r="N87" s="135"/>
    </row>
    <row r="88" spans="1:28">
      <c r="A88" s="2" t="s">
        <v>85</v>
      </c>
      <c r="B88" s="22" t="s">
        <v>527</v>
      </c>
      <c r="C88" s="134">
        <v>36.17</v>
      </c>
      <c r="D88" s="46">
        <v>43</v>
      </c>
      <c r="F88" s="2" t="s">
        <v>115</v>
      </c>
      <c r="G88" s="22" t="s">
        <v>550</v>
      </c>
      <c r="H88" s="20">
        <v>7.37</v>
      </c>
      <c r="I88" s="47">
        <v>35</v>
      </c>
      <c r="M88" s="22"/>
      <c r="N88" s="136"/>
    </row>
    <row r="89" spans="1:28">
      <c r="B89" s="22" t="s">
        <v>528</v>
      </c>
      <c r="C89" s="29"/>
      <c r="D89" s="46"/>
      <c r="G89" s="22" t="s">
        <v>565</v>
      </c>
      <c r="H89" s="20">
        <v>5.12</v>
      </c>
      <c r="I89" s="47">
        <v>15</v>
      </c>
      <c r="M89" s="22"/>
      <c r="N89" s="136"/>
    </row>
    <row r="90" spans="1:28">
      <c r="B90" s="22" t="s">
        <v>566</v>
      </c>
      <c r="C90" s="29"/>
      <c r="D90" s="46"/>
      <c r="M90" s="22"/>
      <c r="N90" s="136"/>
    </row>
    <row r="91" spans="1:28">
      <c r="B91" s="22" t="s">
        <v>573</v>
      </c>
      <c r="C91" s="29"/>
      <c r="D91" s="46"/>
      <c r="H91" s="20"/>
      <c r="I91" s="47"/>
      <c r="M91" s="22"/>
      <c r="N91" s="135"/>
    </row>
    <row r="92" spans="1:28" ht="13.5">
      <c r="A92" s="42" t="s">
        <v>811</v>
      </c>
      <c r="B92" s="42"/>
      <c r="C92" s="57"/>
      <c r="D92" s="43">
        <f>D93+D94+D96+D97+D100+I93+I94+I95+I96+I97+I98+I99+I100</f>
        <v>488</v>
      </c>
      <c r="E92" s="42" t="s">
        <v>111</v>
      </c>
      <c r="F92" s="42"/>
      <c r="G92" s="21"/>
      <c r="H92" s="164"/>
      <c r="I92" s="51"/>
      <c r="M92" s="22"/>
      <c r="N92" s="135"/>
      <c r="T92" s="2"/>
      <c r="V92" s="17"/>
      <c r="W92" s="50"/>
      <c r="Y92" s="2"/>
      <c r="AA92" s="20"/>
      <c r="AB92" s="47"/>
    </row>
    <row r="93" spans="1:28">
      <c r="A93" s="2" t="s">
        <v>1</v>
      </c>
      <c r="B93" s="130" t="s">
        <v>5</v>
      </c>
      <c r="C93" s="166">
        <v>9.51</v>
      </c>
      <c r="D93" s="45">
        <v>31</v>
      </c>
      <c r="F93" s="2" t="s">
        <v>112</v>
      </c>
      <c r="G93" s="22" t="s">
        <v>32</v>
      </c>
      <c r="H93" s="169">
        <v>125</v>
      </c>
      <c r="I93" s="52">
        <v>41</v>
      </c>
      <c r="M93" s="22"/>
      <c r="N93" s="135"/>
      <c r="T93" s="2"/>
      <c r="V93" s="17"/>
      <c r="W93" s="50"/>
      <c r="Y93" s="2"/>
      <c r="AA93" s="20"/>
      <c r="AB93" s="47"/>
    </row>
    <row r="94" spans="1:28">
      <c r="B94" s="130" t="s">
        <v>542</v>
      </c>
      <c r="C94" s="160">
        <v>10.4</v>
      </c>
      <c r="D94" s="45">
        <v>19</v>
      </c>
      <c r="G94" s="22" t="s">
        <v>10</v>
      </c>
      <c r="H94" s="169">
        <v>130</v>
      </c>
      <c r="I94" s="52">
        <v>47</v>
      </c>
      <c r="M94" s="23"/>
      <c r="N94" s="135"/>
      <c r="T94" s="2"/>
      <c r="V94" s="17"/>
      <c r="W94" s="47"/>
      <c r="Y94" s="2"/>
      <c r="AA94" s="20"/>
      <c r="AB94" s="47"/>
    </row>
    <row r="95" spans="1:28">
      <c r="B95" s="12"/>
      <c r="C95" s="160"/>
      <c r="D95" s="45"/>
      <c r="F95" s="2" t="s">
        <v>113</v>
      </c>
      <c r="G95" s="22" t="s">
        <v>609</v>
      </c>
      <c r="H95" s="161">
        <v>348</v>
      </c>
      <c r="I95" s="24">
        <v>30</v>
      </c>
      <c r="M95" s="22"/>
      <c r="N95" s="135"/>
    </row>
    <row r="96" spans="1:28">
      <c r="A96" s="2" t="s">
        <v>54</v>
      </c>
      <c r="B96" s="22" t="s">
        <v>32</v>
      </c>
      <c r="C96" s="163" t="s">
        <v>608</v>
      </c>
      <c r="D96" s="24">
        <v>57</v>
      </c>
      <c r="G96" s="23" t="s">
        <v>10</v>
      </c>
      <c r="H96" s="161">
        <v>342</v>
      </c>
      <c r="I96" s="24">
        <v>28</v>
      </c>
      <c r="M96" s="22"/>
      <c r="N96" s="136"/>
    </row>
    <row r="97" spans="1:28">
      <c r="B97" s="130" t="s">
        <v>556</v>
      </c>
      <c r="C97" s="161">
        <v>54.25</v>
      </c>
      <c r="D97" s="24">
        <v>35</v>
      </c>
      <c r="F97" s="2" t="s">
        <v>114</v>
      </c>
      <c r="G97" s="130" t="s">
        <v>556</v>
      </c>
      <c r="H97" s="168">
        <v>48.28</v>
      </c>
      <c r="I97" s="24">
        <v>56</v>
      </c>
      <c r="M97" s="22"/>
      <c r="N97" s="136"/>
    </row>
    <row r="98" spans="1:28">
      <c r="A98" s="2" t="s">
        <v>74</v>
      </c>
      <c r="B98" s="22" t="s">
        <v>542</v>
      </c>
      <c r="C98" s="162">
        <v>2.3039351851851853E-3</v>
      </c>
      <c r="D98" s="24">
        <v>26</v>
      </c>
      <c r="G98" s="130" t="s">
        <v>600</v>
      </c>
      <c r="H98" s="168">
        <v>28.93</v>
      </c>
      <c r="I98" s="24">
        <v>28</v>
      </c>
      <c r="M98" s="22"/>
      <c r="N98" s="136"/>
    </row>
    <row r="99" spans="1:28">
      <c r="B99" s="22"/>
      <c r="C99" s="162"/>
      <c r="D99" s="24"/>
      <c r="F99" s="2" t="s">
        <v>115</v>
      </c>
      <c r="G99" s="22" t="s">
        <v>600</v>
      </c>
      <c r="H99" s="168">
        <v>7.7</v>
      </c>
      <c r="I99" s="24">
        <v>38</v>
      </c>
      <c r="M99" s="22"/>
      <c r="N99" s="135"/>
    </row>
    <row r="100" spans="1:28">
      <c r="A100" s="2" t="s">
        <v>85</v>
      </c>
      <c r="B100" s="22" t="s">
        <v>32</v>
      </c>
      <c r="C100" s="20">
        <v>35.94</v>
      </c>
      <c r="D100" s="46">
        <v>44</v>
      </c>
      <c r="G100" s="22" t="s">
        <v>609</v>
      </c>
      <c r="H100" s="168">
        <v>7.25</v>
      </c>
      <c r="I100" s="24">
        <v>34</v>
      </c>
      <c r="M100" s="22"/>
      <c r="N100" s="136"/>
    </row>
    <row r="101" spans="1:28">
      <c r="B101" s="137" t="s">
        <v>556</v>
      </c>
      <c r="C101" s="20"/>
      <c r="D101" s="46"/>
      <c r="M101" s="22"/>
      <c r="N101" s="136"/>
    </row>
    <row r="102" spans="1:28">
      <c r="B102" s="22" t="s">
        <v>5</v>
      </c>
      <c r="C102" s="20"/>
      <c r="D102" s="46"/>
      <c r="H102" s="35"/>
      <c r="I102" s="47"/>
      <c r="M102" s="22"/>
      <c r="N102" s="136"/>
    </row>
    <row r="103" spans="1:28">
      <c r="B103" s="22" t="s">
        <v>10</v>
      </c>
      <c r="C103" s="65"/>
      <c r="D103" s="47"/>
      <c r="F103" s="14"/>
      <c r="H103" s="20"/>
      <c r="I103" s="47"/>
      <c r="M103" s="22"/>
      <c r="N103" s="135"/>
    </row>
    <row r="104" spans="1:28" ht="13.5">
      <c r="A104" s="42" t="s">
        <v>812</v>
      </c>
      <c r="B104" s="42"/>
      <c r="C104" s="57"/>
      <c r="D104" s="43">
        <f>D106+D107+D108+D109+D110+D111+D113+I105+I106+I107+I108+I110+I112+I113+I114</f>
        <v>488</v>
      </c>
      <c r="E104" s="42" t="s">
        <v>111</v>
      </c>
      <c r="F104" s="42"/>
      <c r="G104" s="21"/>
      <c r="H104" s="164"/>
      <c r="I104" s="51"/>
      <c r="M104" s="22"/>
      <c r="N104" s="136"/>
    </row>
    <row r="105" spans="1:28">
      <c r="A105" s="2" t="s">
        <v>1</v>
      </c>
      <c r="B105" s="22" t="s">
        <v>523</v>
      </c>
      <c r="C105" s="165" t="s">
        <v>543</v>
      </c>
      <c r="D105" s="45">
        <v>29</v>
      </c>
      <c r="F105" s="2" t="s">
        <v>112</v>
      </c>
      <c r="G105" s="22" t="s">
        <v>581</v>
      </c>
      <c r="H105" s="161">
        <v>125</v>
      </c>
      <c r="I105" s="24">
        <v>41</v>
      </c>
      <c r="M105" s="22"/>
      <c r="N105" s="136"/>
    </row>
    <row r="106" spans="1:28">
      <c r="B106" s="22" t="s">
        <v>524</v>
      </c>
      <c r="C106" s="160">
        <v>9.57</v>
      </c>
      <c r="D106" s="45">
        <v>31</v>
      </c>
      <c r="G106" s="22" t="s">
        <v>582</v>
      </c>
      <c r="H106" s="163">
        <v>125</v>
      </c>
      <c r="I106" s="24">
        <v>41</v>
      </c>
      <c r="M106" s="22"/>
      <c r="N106" s="136"/>
      <c r="T106" s="2"/>
      <c r="V106" s="17"/>
      <c r="W106" s="50"/>
      <c r="AA106" s="20"/>
      <c r="AB106" s="46"/>
    </row>
    <row r="107" spans="1:28">
      <c r="B107" s="22" t="s">
        <v>78</v>
      </c>
      <c r="C107" s="160">
        <v>9.42</v>
      </c>
      <c r="D107" s="45">
        <v>33</v>
      </c>
      <c r="F107" s="2" t="s">
        <v>113</v>
      </c>
      <c r="G107" s="22" t="s">
        <v>78</v>
      </c>
      <c r="H107" s="163">
        <v>350</v>
      </c>
      <c r="I107" s="24">
        <v>28</v>
      </c>
      <c r="M107" s="22"/>
      <c r="N107" s="135"/>
    </row>
    <row r="108" spans="1:28">
      <c r="A108" s="2" t="s">
        <v>54</v>
      </c>
      <c r="B108" s="22" t="s">
        <v>524</v>
      </c>
      <c r="C108" s="161">
        <v>57.78</v>
      </c>
      <c r="D108" s="24">
        <v>24</v>
      </c>
      <c r="G108" s="22" t="s">
        <v>560</v>
      </c>
      <c r="H108" s="163">
        <v>330</v>
      </c>
      <c r="I108" s="24">
        <v>25</v>
      </c>
      <c r="M108" s="22"/>
      <c r="N108" s="135"/>
    </row>
    <row r="109" spans="1:28">
      <c r="B109" s="22" t="s">
        <v>546</v>
      </c>
      <c r="C109" s="162">
        <v>6.9490740740740743E-4</v>
      </c>
      <c r="D109" s="24">
        <v>16</v>
      </c>
      <c r="G109" s="23" t="s">
        <v>582</v>
      </c>
      <c r="H109" s="134">
        <v>310</v>
      </c>
      <c r="I109" s="46">
        <v>23</v>
      </c>
      <c r="M109" s="22"/>
      <c r="N109" s="135"/>
    </row>
    <row r="110" spans="1:28">
      <c r="A110" s="2" t="s">
        <v>74</v>
      </c>
      <c r="B110" s="22" t="s">
        <v>523</v>
      </c>
      <c r="C110" s="162">
        <v>2.2394675925925924E-3</v>
      </c>
      <c r="D110" s="24">
        <v>31</v>
      </c>
      <c r="F110" s="2" t="s">
        <v>114</v>
      </c>
      <c r="G110" s="22" t="s">
        <v>546</v>
      </c>
      <c r="H110" s="20">
        <v>32.950000000000003</v>
      </c>
      <c r="I110" s="46">
        <v>34</v>
      </c>
      <c r="M110" s="22"/>
      <c r="N110" s="135"/>
    </row>
    <row r="111" spans="1:28">
      <c r="B111" s="22" t="s">
        <v>19</v>
      </c>
      <c r="C111" s="134" t="s">
        <v>618</v>
      </c>
      <c r="D111" s="46">
        <v>43</v>
      </c>
      <c r="G111" s="22" t="s">
        <v>594</v>
      </c>
      <c r="H111" s="20">
        <v>21.48</v>
      </c>
      <c r="I111" s="46">
        <v>18</v>
      </c>
      <c r="M111" s="22"/>
      <c r="N111" s="23"/>
    </row>
    <row r="112" spans="1:28">
      <c r="B112" s="22" t="s">
        <v>560</v>
      </c>
      <c r="C112" s="134" t="s">
        <v>619</v>
      </c>
      <c r="D112" s="46">
        <v>30</v>
      </c>
      <c r="G112" s="23" t="s">
        <v>595</v>
      </c>
      <c r="H112" s="134">
        <v>34.53</v>
      </c>
      <c r="I112" s="47">
        <v>36</v>
      </c>
      <c r="M112" s="22"/>
      <c r="N112" s="23"/>
    </row>
    <row r="113" spans="1:14">
      <c r="A113" s="2" t="s">
        <v>85</v>
      </c>
      <c r="B113" s="22" t="s">
        <v>523</v>
      </c>
      <c r="C113" s="29">
        <v>38.76</v>
      </c>
      <c r="D113" s="46">
        <v>29</v>
      </c>
      <c r="F113" s="2" t="s">
        <v>115</v>
      </c>
      <c r="G113" s="22" t="s">
        <v>594</v>
      </c>
      <c r="H113" s="134">
        <v>8.2200000000000006</v>
      </c>
      <c r="I113" s="47">
        <v>42</v>
      </c>
      <c r="M113" s="22"/>
      <c r="N113" s="23"/>
    </row>
    <row r="114" spans="1:14">
      <c r="B114" s="22" t="s">
        <v>524</v>
      </c>
      <c r="C114" s="29"/>
      <c r="D114" s="46"/>
      <c r="F114" s="14"/>
      <c r="G114" s="22" t="s">
        <v>595</v>
      </c>
      <c r="H114" s="134" t="s">
        <v>620</v>
      </c>
      <c r="I114" s="47">
        <v>34</v>
      </c>
      <c r="M114" s="22"/>
      <c r="N114" s="23"/>
    </row>
    <row r="115" spans="1:14">
      <c r="B115" s="22" t="s">
        <v>78</v>
      </c>
      <c r="C115" s="29"/>
      <c r="D115" s="46"/>
      <c r="F115" s="14"/>
      <c r="H115" s="35"/>
      <c r="I115" s="47"/>
      <c r="M115" s="22"/>
      <c r="N115" s="23"/>
    </row>
    <row r="116" spans="1:14">
      <c r="B116" s="22" t="s">
        <v>560</v>
      </c>
      <c r="D116" s="47"/>
      <c r="F116" s="14"/>
      <c r="H116" s="35"/>
      <c r="I116" s="47"/>
      <c r="M116" s="22"/>
      <c r="N116" s="26"/>
    </row>
    <row r="117" spans="1:14" ht="13.5">
      <c r="A117" s="42" t="s">
        <v>795</v>
      </c>
      <c r="B117" s="42"/>
      <c r="C117" s="57"/>
      <c r="D117" s="43">
        <f>D118+D119+D122+D123+D124+D125+D126+I118+I119+I120+I121+I123+I124+I125+I126</f>
        <v>465</v>
      </c>
      <c r="E117" s="42" t="s">
        <v>111</v>
      </c>
      <c r="F117" s="42"/>
      <c r="G117" s="21"/>
      <c r="H117" s="164"/>
      <c r="I117" s="51"/>
      <c r="M117" s="22"/>
      <c r="N117" s="26"/>
    </row>
    <row r="118" spans="1:14">
      <c r="A118" s="2" t="s">
        <v>1</v>
      </c>
      <c r="B118" s="130" t="s">
        <v>540</v>
      </c>
      <c r="C118" s="160">
        <v>9.7799999999999994</v>
      </c>
      <c r="D118" s="45">
        <v>28</v>
      </c>
      <c r="F118" s="2" t="s">
        <v>112</v>
      </c>
      <c r="G118" s="22" t="s">
        <v>589</v>
      </c>
      <c r="H118" s="29">
        <v>135</v>
      </c>
      <c r="I118" s="46">
        <v>53</v>
      </c>
      <c r="M118" s="22"/>
      <c r="N118" s="26"/>
    </row>
    <row r="119" spans="1:14">
      <c r="B119" s="130" t="s">
        <v>541</v>
      </c>
      <c r="C119" s="160">
        <v>9.5299999999999994</v>
      </c>
      <c r="D119" s="45">
        <v>31</v>
      </c>
      <c r="G119" s="22" t="s">
        <v>590</v>
      </c>
      <c r="H119" s="29">
        <v>115</v>
      </c>
      <c r="I119" s="46">
        <v>30</v>
      </c>
      <c r="M119" s="22"/>
      <c r="N119" s="22"/>
    </row>
    <row r="120" spans="1:14">
      <c r="B120" s="130" t="s">
        <v>42</v>
      </c>
      <c r="C120" s="161">
        <v>10.19</v>
      </c>
      <c r="D120" s="24">
        <v>22</v>
      </c>
      <c r="F120" s="2" t="s">
        <v>113</v>
      </c>
      <c r="G120" s="22" t="s">
        <v>541</v>
      </c>
      <c r="H120" s="161">
        <v>338</v>
      </c>
      <c r="I120" s="24">
        <v>27</v>
      </c>
      <c r="M120" s="22"/>
      <c r="N120" s="22"/>
    </row>
    <row r="121" spans="1:14">
      <c r="A121" s="2" t="s">
        <v>54</v>
      </c>
      <c r="B121" s="130" t="s">
        <v>42</v>
      </c>
      <c r="C121" s="161">
        <v>58.91</v>
      </c>
      <c r="D121" s="24">
        <v>21</v>
      </c>
      <c r="G121" s="130" t="s">
        <v>57</v>
      </c>
      <c r="H121" s="161">
        <v>324</v>
      </c>
      <c r="I121" s="24">
        <v>24</v>
      </c>
      <c r="M121" s="22"/>
      <c r="N121" s="22"/>
    </row>
    <row r="122" spans="1:14">
      <c r="B122" s="130" t="s">
        <v>557</v>
      </c>
      <c r="C122" s="163">
        <v>56.77</v>
      </c>
      <c r="D122" s="24">
        <v>27</v>
      </c>
      <c r="G122" s="130" t="s">
        <v>558</v>
      </c>
      <c r="H122" s="161">
        <v>325</v>
      </c>
      <c r="I122" s="24">
        <v>24</v>
      </c>
      <c r="M122" s="22"/>
      <c r="N122" s="26"/>
    </row>
    <row r="123" spans="1:14">
      <c r="B123" s="130" t="s">
        <v>558</v>
      </c>
      <c r="C123" s="163" t="s">
        <v>614</v>
      </c>
      <c r="D123" s="24">
        <v>28</v>
      </c>
      <c r="F123" s="2" t="s">
        <v>114</v>
      </c>
      <c r="G123" s="130" t="s">
        <v>104</v>
      </c>
      <c r="H123" s="168">
        <v>37.24</v>
      </c>
      <c r="I123" s="24">
        <v>40</v>
      </c>
      <c r="M123" s="22"/>
      <c r="N123" s="26"/>
    </row>
    <row r="124" spans="1:14">
      <c r="A124" s="2" t="s">
        <v>74</v>
      </c>
      <c r="B124" s="130" t="s">
        <v>104</v>
      </c>
      <c r="C124" s="134" t="s">
        <v>615</v>
      </c>
      <c r="D124" s="47">
        <v>22</v>
      </c>
      <c r="G124" s="130" t="s">
        <v>601</v>
      </c>
      <c r="H124" s="168">
        <v>32.21</v>
      </c>
      <c r="I124" s="24">
        <v>33</v>
      </c>
      <c r="M124" s="22"/>
      <c r="N124" s="26"/>
    </row>
    <row r="125" spans="1:14">
      <c r="B125" s="22" t="s">
        <v>540</v>
      </c>
      <c r="C125" s="134" t="s">
        <v>616</v>
      </c>
      <c r="D125" s="47">
        <v>36</v>
      </c>
      <c r="F125" s="2" t="s">
        <v>115</v>
      </c>
      <c r="G125" s="22" t="s">
        <v>589</v>
      </c>
      <c r="H125" s="168">
        <v>6</v>
      </c>
      <c r="I125" s="24">
        <v>23</v>
      </c>
      <c r="M125" s="22"/>
      <c r="N125" s="26"/>
    </row>
    <row r="126" spans="1:14">
      <c r="A126" s="2" t="s">
        <v>85</v>
      </c>
      <c r="B126" s="22" t="s">
        <v>104</v>
      </c>
      <c r="C126" s="29">
        <v>38.24</v>
      </c>
      <c r="D126" s="47">
        <v>31</v>
      </c>
      <c r="G126" s="22" t="s">
        <v>590</v>
      </c>
      <c r="H126" s="168">
        <v>7.11</v>
      </c>
      <c r="I126" s="24">
        <v>32</v>
      </c>
      <c r="M126" s="22"/>
      <c r="N126" s="26"/>
    </row>
    <row r="127" spans="1:14">
      <c r="B127" s="22" t="s">
        <v>541</v>
      </c>
      <c r="C127" s="29"/>
      <c r="D127" s="47"/>
      <c r="G127" s="22"/>
      <c r="H127" s="168"/>
      <c r="I127" s="24"/>
      <c r="M127" s="22"/>
      <c r="N127" s="26"/>
    </row>
    <row r="128" spans="1:14">
      <c r="B128" s="22" t="s">
        <v>558</v>
      </c>
      <c r="C128" s="29"/>
      <c r="D128" s="47"/>
      <c r="G128" s="22"/>
      <c r="H128" s="168"/>
      <c r="I128" s="24"/>
      <c r="M128" s="22"/>
      <c r="N128" s="131"/>
    </row>
    <row r="129" spans="1:14">
      <c r="B129" s="22" t="s">
        <v>540</v>
      </c>
      <c r="C129" s="29"/>
      <c r="D129" s="47"/>
      <c r="G129" s="22"/>
      <c r="H129" s="168"/>
      <c r="I129" s="24"/>
      <c r="M129" s="130"/>
      <c r="N129" s="131"/>
    </row>
    <row r="130" spans="1:14" ht="13.5">
      <c r="A130" s="42" t="s">
        <v>796</v>
      </c>
      <c r="B130" s="42"/>
      <c r="C130" s="57"/>
      <c r="D130" s="43">
        <f>D132+D133+D135+D136+D137+I131+I133+I132+I134+I135+I136+I138</f>
        <v>416</v>
      </c>
      <c r="E130" s="42" t="s">
        <v>111</v>
      </c>
      <c r="F130" s="42"/>
      <c r="G130" s="21"/>
      <c r="H130" s="164"/>
      <c r="I130" s="51"/>
      <c r="M130" s="130"/>
      <c r="N130" s="130"/>
    </row>
    <row r="131" spans="1:14">
      <c r="A131" s="2" t="s">
        <v>1</v>
      </c>
      <c r="B131" s="22" t="s">
        <v>529</v>
      </c>
      <c r="C131" s="160">
        <v>10.63</v>
      </c>
      <c r="D131" s="45">
        <v>16</v>
      </c>
      <c r="F131" s="2" t="s">
        <v>112</v>
      </c>
      <c r="G131" s="22" t="s">
        <v>586</v>
      </c>
      <c r="H131" s="169">
        <v>130</v>
      </c>
      <c r="I131" s="52">
        <v>47</v>
      </c>
      <c r="M131" s="130"/>
      <c r="N131" s="130"/>
    </row>
    <row r="132" spans="1:14">
      <c r="B132" s="22" t="s">
        <v>530</v>
      </c>
      <c r="C132" s="166">
        <v>9.4700000000000006</v>
      </c>
      <c r="D132" s="45">
        <v>33</v>
      </c>
      <c r="G132" s="22" t="s">
        <v>587</v>
      </c>
      <c r="H132" s="169">
        <v>140</v>
      </c>
      <c r="I132" s="52">
        <v>60</v>
      </c>
      <c r="M132" s="130"/>
      <c r="N132" s="130"/>
    </row>
    <row r="133" spans="1:14">
      <c r="B133" s="22" t="s">
        <v>62</v>
      </c>
      <c r="C133" s="161">
        <v>9.75</v>
      </c>
      <c r="D133" s="24">
        <v>28</v>
      </c>
      <c r="F133" s="2" t="s">
        <v>113</v>
      </c>
      <c r="G133" s="22" t="s">
        <v>552</v>
      </c>
      <c r="H133" s="161">
        <v>332</v>
      </c>
      <c r="I133" s="24">
        <v>26</v>
      </c>
      <c r="M133" s="22"/>
      <c r="N133" s="25"/>
    </row>
    <row r="134" spans="1:14">
      <c r="A134" s="2" t="s">
        <v>54</v>
      </c>
      <c r="B134" s="22" t="s">
        <v>551</v>
      </c>
      <c r="C134" s="163" t="s">
        <v>612</v>
      </c>
      <c r="D134" s="24">
        <v>16</v>
      </c>
      <c r="G134" s="22" t="s">
        <v>530</v>
      </c>
      <c r="H134" s="161">
        <v>343</v>
      </c>
      <c r="I134" s="24">
        <v>28</v>
      </c>
      <c r="M134" s="22"/>
      <c r="N134" s="25"/>
    </row>
    <row r="135" spans="1:14">
      <c r="B135" s="22" t="s">
        <v>552</v>
      </c>
      <c r="C135" s="163">
        <v>57.69</v>
      </c>
      <c r="D135" s="24">
        <v>25</v>
      </c>
      <c r="F135" s="2" t="s">
        <v>114</v>
      </c>
      <c r="G135" s="22" t="s">
        <v>529</v>
      </c>
      <c r="H135" s="168">
        <v>25.66</v>
      </c>
      <c r="I135" s="24">
        <v>24</v>
      </c>
      <c r="M135" s="22"/>
      <c r="N135" s="26"/>
    </row>
    <row r="136" spans="1:14">
      <c r="A136" s="2" t="s">
        <v>74</v>
      </c>
      <c r="B136" s="22" t="s">
        <v>76</v>
      </c>
      <c r="C136" s="134" t="s">
        <v>613</v>
      </c>
      <c r="D136" s="24">
        <v>33</v>
      </c>
      <c r="G136" s="22" t="s">
        <v>586</v>
      </c>
      <c r="H136" s="168">
        <v>30.94</v>
      </c>
      <c r="I136" s="24">
        <v>31</v>
      </c>
      <c r="M136" s="22"/>
      <c r="N136" s="26"/>
    </row>
    <row r="137" spans="1:14">
      <c r="A137" s="2" t="s">
        <v>85</v>
      </c>
      <c r="B137" s="22" t="s">
        <v>529</v>
      </c>
      <c r="C137" s="29">
        <v>38.61</v>
      </c>
      <c r="D137" s="46">
        <v>29</v>
      </c>
      <c r="G137" s="22" t="s">
        <v>587</v>
      </c>
      <c r="H137" s="168">
        <v>22.68</v>
      </c>
      <c r="I137" s="24">
        <v>19</v>
      </c>
      <c r="M137" s="22"/>
      <c r="N137" s="26"/>
    </row>
    <row r="138" spans="1:14">
      <c r="B138" s="22" t="s">
        <v>530</v>
      </c>
      <c r="C138" s="29"/>
      <c r="D138" s="47"/>
      <c r="F138" s="2" t="s">
        <v>115</v>
      </c>
      <c r="G138" s="23" t="s">
        <v>108</v>
      </c>
      <c r="H138" s="168">
        <v>9.2200000000000006</v>
      </c>
      <c r="I138" s="24">
        <v>52</v>
      </c>
      <c r="M138" s="22"/>
      <c r="N138" s="26"/>
    </row>
    <row r="139" spans="1:14">
      <c r="B139" s="22" t="s">
        <v>62</v>
      </c>
      <c r="C139" s="65"/>
      <c r="D139" s="47"/>
      <c r="M139" s="22"/>
      <c r="N139" s="26"/>
    </row>
    <row r="140" spans="1:14">
      <c r="B140" s="22" t="s">
        <v>76</v>
      </c>
      <c r="C140" s="65"/>
      <c r="D140" s="47"/>
      <c r="G140" s="19"/>
      <c r="H140" s="20"/>
      <c r="I140" s="46"/>
      <c r="M140" s="22"/>
      <c r="N140" s="22"/>
    </row>
    <row r="141" spans="1:14" ht="13.5">
      <c r="A141" s="42" t="s">
        <v>813</v>
      </c>
      <c r="B141" s="42"/>
      <c r="C141" s="57"/>
      <c r="D141" s="43">
        <f>D142+D143+D145+D147+D148+D149+D151+I142+I144+I146+I147+I148</f>
        <v>418</v>
      </c>
      <c r="E141" s="42" t="s">
        <v>111</v>
      </c>
      <c r="F141" s="42"/>
      <c r="G141" s="21"/>
      <c r="H141" s="164"/>
      <c r="I141" s="51"/>
      <c r="M141" s="22"/>
      <c r="N141" s="22"/>
    </row>
    <row r="142" spans="1:14">
      <c r="A142" s="2" t="s">
        <v>1</v>
      </c>
      <c r="B142" s="22" t="s">
        <v>534</v>
      </c>
      <c r="C142" s="160">
        <v>9.5500000000000007</v>
      </c>
      <c r="D142" s="45">
        <v>31</v>
      </c>
      <c r="F142" s="2" t="s">
        <v>113</v>
      </c>
      <c r="G142" s="22" t="s">
        <v>553</v>
      </c>
      <c r="H142" s="161">
        <v>357</v>
      </c>
      <c r="I142" s="24">
        <v>33</v>
      </c>
      <c r="M142" s="22"/>
      <c r="N142" s="22"/>
    </row>
    <row r="143" spans="1:14">
      <c r="B143" s="22" t="s">
        <v>535</v>
      </c>
      <c r="C143" s="160">
        <v>9.57</v>
      </c>
      <c r="D143" s="45">
        <v>31</v>
      </c>
      <c r="G143" s="22" t="s">
        <v>554</v>
      </c>
      <c r="H143" s="163">
        <v>294</v>
      </c>
      <c r="I143" s="24">
        <v>16</v>
      </c>
      <c r="M143" s="22"/>
      <c r="N143" s="22"/>
    </row>
    <row r="144" spans="1:14">
      <c r="B144" s="23" t="s">
        <v>536</v>
      </c>
      <c r="C144" s="161">
        <v>9.6199999999999992</v>
      </c>
      <c r="D144" s="24">
        <v>29</v>
      </c>
      <c r="G144" s="22" t="s">
        <v>592</v>
      </c>
      <c r="H144" s="163">
        <v>357</v>
      </c>
      <c r="I144" s="24">
        <v>33</v>
      </c>
      <c r="M144" s="22"/>
      <c r="N144" s="23"/>
    </row>
    <row r="145" spans="1:14">
      <c r="A145" s="2" t="s">
        <v>54</v>
      </c>
      <c r="B145" s="22" t="s">
        <v>553</v>
      </c>
      <c r="C145" s="161">
        <v>56.74</v>
      </c>
      <c r="D145" s="24">
        <v>27</v>
      </c>
      <c r="G145" s="23" t="s">
        <v>536</v>
      </c>
      <c r="H145" s="17" t="s">
        <v>630</v>
      </c>
      <c r="I145" s="50">
        <v>24</v>
      </c>
      <c r="M145" s="22"/>
      <c r="N145" s="23"/>
    </row>
    <row r="146" spans="1:14">
      <c r="B146" s="22" t="s">
        <v>554</v>
      </c>
      <c r="C146" s="163">
        <v>59.92</v>
      </c>
      <c r="D146" s="24">
        <v>18</v>
      </c>
      <c r="F146" s="2" t="s">
        <v>114</v>
      </c>
      <c r="G146" s="22" t="s">
        <v>568</v>
      </c>
      <c r="H146" s="17" t="s">
        <v>631</v>
      </c>
      <c r="I146" s="50">
        <v>33</v>
      </c>
      <c r="M146" s="22"/>
      <c r="N146" s="26"/>
    </row>
    <row r="147" spans="1:14">
      <c r="B147" s="22" t="s">
        <v>535</v>
      </c>
      <c r="C147" s="163" t="s">
        <v>626</v>
      </c>
      <c r="D147" s="24">
        <v>35</v>
      </c>
      <c r="G147" s="23" t="s">
        <v>599</v>
      </c>
      <c r="H147" s="17" t="s">
        <v>632</v>
      </c>
      <c r="I147" s="50">
        <v>30</v>
      </c>
      <c r="M147" s="23"/>
      <c r="N147" s="26"/>
    </row>
    <row r="148" spans="1:14">
      <c r="A148" s="2" t="s">
        <v>74</v>
      </c>
      <c r="B148" s="22" t="s">
        <v>534</v>
      </c>
      <c r="C148" s="17" t="s">
        <v>627</v>
      </c>
      <c r="D148" s="24">
        <v>47</v>
      </c>
      <c r="F148" s="2" t="s">
        <v>115</v>
      </c>
      <c r="G148" s="23" t="s">
        <v>603</v>
      </c>
      <c r="H148" s="17" t="s">
        <v>633</v>
      </c>
      <c r="I148" s="50">
        <v>37</v>
      </c>
      <c r="M148" s="23"/>
      <c r="N148" s="26"/>
    </row>
    <row r="149" spans="1:14">
      <c r="B149" s="22" t="s">
        <v>568</v>
      </c>
      <c r="C149" s="17" t="s">
        <v>628</v>
      </c>
      <c r="D149" s="24">
        <v>45</v>
      </c>
      <c r="M149" s="22"/>
      <c r="N149" s="23"/>
    </row>
    <row r="150" spans="1:14">
      <c r="B150" s="22" t="s">
        <v>569</v>
      </c>
      <c r="C150" s="163" t="s">
        <v>629</v>
      </c>
      <c r="D150" s="24">
        <v>43</v>
      </c>
      <c r="M150" s="23"/>
      <c r="N150" s="23"/>
    </row>
    <row r="151" spans="1:14">
      <c r="A151" s="2" t="s">
        <v>85</v>
      </c>
      <c r="B151" s="22" t="s">
        <v>534</v>
      </c>
      <c r="C151" s="29">
        <v>37.340000000000003</v>
      </c>
      <c r="D151" s="46">
        <v>36</v>
      </c>
      <c r="M151" s="22"/>
      <c r="N151" s="23"/>
    </row>
    <row r="152" spans="1:14">
      <c r="B152" s="22" t="s">
        <v>554</v>
      </c>
      <c r="C152" s="29"/>
      <c r="D152" s="46"/>
      <c r="H152" s="20"/>
      <c r="I152" s="47"/>
      <c r="M152" s="23"/>
      <c r="N152" s="23"/>
    </row>
    <row r="153" spans="1:14">
      <c r="B153" s="22" t="s">
        <v>568</v>
      </c>
      <c r="C153" s="29"/>
      <c r="D153" s="46"/>
      <c r="H153" s="20"/>
      <c r="I153" s="47"/>
      <c r="M153" s="23"/>
      <c r="N153" s="23"/>
    </row>
    <row r="154" spans="1:14">
      <c r="B154" s="23" t="s">
        <v>536</v>
      </c>
      <c r="C154" s="29"/>
      <c r="D154" s="46"/>
      <c r="H154" s="20"/>
      <c r="I154" s="47"/>
      <c r="M154" s="22"/>
      <c r="N154" s="26"/>
    </row>
    <row r="155" spans="1:14" ht="13.5">
      <c r="A155" s="42" t="s">
        <v>120</v>
      </c>
      <c r="B155" s="42"/>
      <c r="C155" s="57"/>
      <c r="D155" s="43">
        <f>D156+D157+D159+D160+D162+D163+I156+I157+I158</f>
        <v>333</v>
      </c>
      <c r="E155" s="42" t="s">
        <v>111</v>
      </c>
      <c r="F155" s="42"/>
      <c r="G155" s="21"/>
      <c r="H155" s="164"/>
      <c r="I155" s="51"/>
      <c r="M155" s="22"/>
      <c r="N155" s="23"/>
    </row>
    <row r="156" spans="1:14">
      <c r="A156" s="2" t="s">
        <v>1</v>
      </c>
      <c r="B156" s="22" t="s">
        <v>531</v>
      </c>
      <c r="C156" s="160">
        <v>9.44</v>
      </c>
      <c r="D156" s="45">
        <v>33</v>
      </c>
      <c r="F156" s="2" t="s">
        <v>113</v>
      </c>
      <c r="G156" s="22" t="s">
        <v>75</v>
      </c>
      <c r="H156" s="161">
        <v>328</v>
      </c>
      <c r="I156" s="24">
        <v>25</v>
      </c>
      <c r="M156" s="23"/>
      <c r="N156" s="23"/>
    </row>
    <row r="157" spans="1:14">
      <c r="B157" s="22" t="s">
        <v>532</v>
      </c>
      <c r="C157" s="161">
        <v>9.66</v>
      </c>
      <c r="D157" s="24">
        <v>29</v>
      </c>
      <c r="G157" s="22" t="s">
        <v>567</v>
      </c>
      <c r="H157" s="163">
        <v>310</v>
      </c>
      <c r="I157" s="24">
        <v>20</v>
      </c>
      <c r="M157" s="22"/>
      <c r="N157" s="22"/>
    </row>
    <row r="158" spans="1:14">
      <c r="B158" s="22" t="s">
        <v>533</v>
      </c>
      <c r="C158" s="163">
        <v>10.25</v>
      </c>
      <c r="D158" s="24">
        <v>20</v>
      </c>
      <c r="F158" s="2" t="s">
        <v>114</v>
      </c>
      <c r="G158" s="22" t="s">
        <v>79</v>
      </c>
      <c r="H158" s="29">
        <v>34.369999999999997</v>
      </c>
      <c r="I158" s="46">
        <v>36</v>
      </c>
      <c r="M158" s="23"/>
      <c r="N158" s="26"/>
    </row>
    <row r="159" spans="1:14">
      <c r="A159" s="2" t="s">
        <v>54</v>
      </c>
      <c r="B159" s="22" t="s">
        <v>531</v>
      </c>
      <c r="C159" s="163">
        <v>51.46</v>
      </c>
      <c r="D159" s="24">
        <v>47</v>
      </c>
      <c r="H159" s="29"/>
      <c r="I159" s="46"/>
      <c r="M159" s="22"/>
      <c r="N159" s="22"/>
    </row>
    <row r="160" spans="1:14">
      <c r="B160" s="22" t="s">
        <v>532</v>
      </c>
      <c r="C160" s="163" t="s">
        <v>621</v>
      </c>
      <c r="D160" s="24">
        <v>37</v>
      </c>
      <c r="H160" s="29"/>
      <c r="I160" s="46"/>
      <c r="M160" s="22"/>
      <c r="N160" s="22"/>
    </row>
    <row r="161" spans="1:14">
      <c r="B161" s="22" t="s">
        <v>533</v>
      </c>
      <c r="C161" s="163" t="s">
        <v>622</v>
      </c>
      <c r="D161" s="24">
        <v>25</v>
      </c>
      <c r="M161" s="22"/>
      <c r="N161" s="22"/>
    </row>
    <row r="162" spans="1:14">
      <c r="A162" s="2" t="s">
        <v>74</v>
      </c>
      <c r="B162" s="22" t="s">
        <v>75</v>
      </c>
      <c r="C162" s="163" t="s">
        <v>623</v>
      </c>
      <c r="D162" s="24">
        <v>55</v>
      </c>
      <c r="M162" s="22"/>
      <c r="N162" s="22"/>
    </row>
    <row r="163" spans="1:14" ht="12" customHeight="1">
      <c r="B163" s="22" t="s">
        <v>79</v>
      </c>
      <c r="C163" s="134" t="s">
        <v>624</v>
      </c>
      <c r="D163" s="46">
        <v>51</v>
      </c>
      <c r="F163" s="14"/>
      <c r="G163" s="18"/>
      <c r="H163" s="20"/>
      <c r="I163" s="46"/>
      <c r="M163" s="22"/>
      <c r="N163" s="131"/>
    </row>
    <row r="164" spans="1:14">
      <c r="B164" s="22" t="s">
        <v>567</v>
      </c>
      <c r="C164" s="134" t="s">
        <v>625</v>
      </c>
      <c r="D164" s="46">
        <v>29</v>
      </c>
      <c r="F164" s="14"/>
      <c r="G164" s="18"/>
      <c r="H164" s="20"/>
      <c r="I164" s="46"/>
      <c r="M164" s="22"/>
      <c r="N164" s="131"/>
    </row>
    <row r="165" spans="1:14" ht="13.5">
      <c r="A165" s="42" t="s">
        <v>814</v>
      </c>
      <c r="B165" s="42"/>
      <c r="C165" s="57"/>
      <c r="D165" s="43">
        <f>D166+D167+D169+D170+D171+D172+I169+I170</f>
        <v>314</v>
      </c>
      <c r="E165" s="42" t="s">
        <v>111</v>
      </c>
      <c r="F165" s="42"/>
      <c r="G165" s="21"/>
      <c r="H165" s="164"/>
      <c r="I165" s="51"/>
      <c r="M165" s="22"/>
      <c r="N165" s="22"/>
    </row>
    <row r="166" spans="1:14">
      <c r="A166" s="2" t="s">
        <v>1</v>
      </c>
      <c r="B166" s="22" t="s">
        <v>12</v>
      </c>
      <c r="C166" s="160">
        <v>8.57</v>
      </c>
      <c r="D166" s="45">
        <v>56</v>
      </c>
      <c r="F166" s="2" t="s">
        <v>112</v>
      </c>
      <c r="G166" s="22"/>
      <c r="H166" s="169"/>
      <c r="I166" s="52"/>
      <c r="M166" s="22"/>
      <c r="N166" s="22"/>
    </row>
    <row r="167" spans="1:14">
      <c r="B167" s="22" t="s">
        <v>38</v>
      </c>
      <c r="C167" s="160">
        <v>10.08</v>
      </c>
      <c r="D167" s="45">
        <v>23</v>
      </c>
      <c r="F167" s="2" t="s">
        <v>113</v>
      </c>
      <c r="G167" s="22"/>
      <c r="H167" s="161"/>
      <c r="I167" s="24"/>
      <c r="M167" s="22"/>
      <c r="N167" s="22"/>
    </row>
    <row r="168" spans="1:14">
      <c r="B168" s="22" t="s">
        <v>69</v>
      </c>
      <c r="C168" s="160">
        <v>10.77</v>
      </c>
      <c r="D168" s="45">
        <v>15</v>
      </c>
      <c r="M168" s="22"/>
      <c r="N168" s="22"/>
    </row>
    <row r="169" spans="1:14">
      <c r="A169" s="2" t="s">
        <v>54</v>
      </c>
      <c r="B169" s="22" t="s">
        <v>69</v>
      </c>
      <c r="C169" s="163" t="s">
        <v>611</v>
      </c>
      <c r="D169" s="24">
        <v>19</v>
      </c>
      <c r="F169" s="2" t="s">
        <v>114</v>
      </c>
      <c r="G169" s="22" t="s">
        <v>38</v>
      </c>
      <c r="H169" s="168">
        <v>39.880000000000003</v>
      </c>
      <c r="I169" s="24">
        <v>43</v>
      </c>
      <c r="M169" s="22"/>
      <c r="N169" s="26"/>
    </row>
    <row r="170" spans="1:14">
      <c r="A170" s="2" t="s">
        <v>74</v>
      </c>
      <c r="B170" s="22" t="s">
        <v>12</v>
      </c>
      <c r="C170" s="167">
        <v>1.938773148148148E-3</v>
      </c>
      <c r="D170" s="24">
        <v>54</v>
      </c>
      <c r="F170" s="2" t="s">
        <v>115</v>
      </c>
      <c r="G170" s="22" t="s">
        <v>36</v>
      </c>
      <c r="H170" s="168">
        <v>8.0399999999999991</v>
      </c>
      <c r="I170" s="24">
        <v>41</v>
      </c>
      <c r="M170" s="23"/>
      <c r="N170" s="26"/>
    </row>
    <row r="171" spans="1:14">
      <c r="B171" s="22" t="s">
        <v>36</v>
      </c>
      <c r="C171" s="167">
        <v>2.113773148148148E-3</v>
      </c>
      <c r="D171" s="24">
        <v>40</v>
      </c>
      <c r="G171" s="22"/>
      <c r="H171" s="168"/>
      <c r="I171" s="24"/>
      <c r="M171" s="22"/>
      <c r="N171" s="22"/>
    </row>
    <row r="172" spans="1:14">
      <c r="A172" s="2" t="s">
        <v>85</v>
      </c>
      <c r="B172" s="22" t="s">
        <v>12</v>
      </c>
      <c r="C172" s="29">
        <v>36.979999999999997</v>
      </c>
      <c r="D172" s="46">
        <v>38</v>
      </c>
      <c r="F172" s="14"/>
      <c r="H172" s="20"/>
      <c r="I172" s="46"/>
      <c r="M172" s="22"/>
      <c r="N172" s="22"/>
    </row>
    <row r="173" spans="1:14">
      <c r="B173" s="22" t="s">
        <v>36</v>
      </c>
      <c r="C173" s="29"/>
      <c r="D173" s="46"/>
      <c r="F173" s="14"/>
      <c r="H173" s="20"/>
      <c r="I173" s="46"/>
      <c r="M173" s="22"/>
      <c r="N173" s="22"/>
    </row>
    <row r="174" spans="1:14">
      <c r="B174" s="22" t="s">
        <v>38</v>
      </c>
      <c r="C174" s="29"/>
      <c r="D174" s="46"/>
      <c r="F174" s="14"/>
      <c r="H174" s="20"/>
      <c r="I174" s="46"/>
      <c r="M174" s="22"/>
      <c r="N174" s="131"/>
    </row>
    <row r="175" spans="1:14">
      <c r="B175" s="22" t="s">
        <v>69</v>
      </c>
      <c r="C175" s="29"/>
      <c r="D175" s="46"/>
      <c r="H175" s="20"/>
      <c r="I175" s="46"/>
      <c r="M175" s="130"/>
      <c r="N175" s="131"/>
    </row>
    <row r="176" spans="1:14" ht="13.5">
      <c r="A176" s="42" t="s">
        <v>816</v>
      </c>
      <c r="B176" s="42"/>
      <c r="C176" s="57"/>
      <c r="D176" s="43">
        <f>D178+I177+I178+I179+I180+D177</f>
        <v>224</v>
      </c>
      <c r="E176" s="42" t="s">
        <v>111</v>
      </c>
      <c r="F176" s="42"/>
      <c r="G176" s="21"/>
      <c r="H176" s="164"/>
      <c r="I176" s="24"/>
      <c r="M176" s="130"/>
      <c r="N176" s="131"/>
    </row>
    <row r="177" spans="1:14">
      <c r="A177" s="2" t="s">
        <v>1</v>
      </c>
      <c r="B177" s="14" t="s">
        <v>637</v>
      </c>
      <c r="C177" s="17" t="s">
        <v>815</v>
      </c>
      <c r="D177" s="50">
        <v>42</v>
      </c>
      <c r="F177" s="2" t="s">
        <v>113</v>
      </c>
      <c r="G177" s="22" t="s">
        <v>636</v>
      </c>
      <c r="H177" s="161">
        <v>341</v>
      </c>
      <c r="I177" s="24">
        <v>28</v>
      </c>
      <c r="M177" s="130"/>
      <c r="N177" s="130"/>
    </row>
    <row r="178" spans="1:14">
      <c r="A178" s="2" t="s">
        <v>74</v>
      </c>
      <c r="B178" s="22" t="s">
        <v>634</v>
      </c>
      <c r="C178" s="165" t="s">
        <v>635</v>
      </c>
      <c r="D178" s="45">
        <v>32</v>
      </c>
      <c r="G178" s="22" t="s">
        <v>637</v>
      </c>
      <c r="H178" s="163">
        <v>332</v>
      </c>
      <c r="I178" s="24">
        <v>26</v>
      </c>
      <c r="M178" s="130"/>
      <c r="N178" s="130"/>
    </row>
    <row r="179" spans="1:14">
      <c r="B179" s="22"/>
      <c r="C179" s="161"/>
      <c r="D179" s="24"/>
      <c r="F179" s="2" t="s">
        <v>114</v>
      </c>
      <c r="G179" s="22" t="s">
        <v>636</v>
      </c>
      <c r="H179" s="168">
        <v>47.02</v>
      </c>
      <c r="I179" s="24">
        <v>54</v>
      </c>
      <c r="L179" s="22"/>
    </row>
    <row r="180" spans="1:14">
      <c r="B180" s="22"/>
      <c r="C180" s="161"/>
      <c r="D180" s="24"/>
      <c r="F180" s="2" t="s">
        <v>115</v>
      </c>
      <c r="G180" s="14" t="s">
        <v>638</v>
      </c>
      <c r="H180" s="17" t="s">
        <v>639</v>
      </c>
      <c r="I180" s="50">
        <v>42</v>
      </c>
      <c r="L180" s="22"/>
    </row>
    <row r="181" spans="1:14" ht="13.5">
      <c r="A181" s="42" t="s">
        <v>817</v>
      </c>
      <c r="B181" s="42"/>
      <c r="C181" s="57"/>
      <c r="D181" s="43">
        <f>D182+I182</f>
        <v>65</v>
      </c>
      <c r="E181" s="42" t="s">
        <v>111</v>
      </c>
      <c r="F181" s="42"/>
      <c r="G181" s="21"/>
      <c r="H181" s="164"/>
      <c r="I181" s="51"/>
      <c r="L181" s="22"/>
      <c r="M181" s="22"/>
    </row>
    <row r="182" spans="1:14">
      <c r="A182" s="2" t="s">
        <v>1</v>
      </c>
      <c r="B182" s="22" t="s">
        <v>539</v>
      </c>
      <c r="C182" s="165" t="s">
        <v>543</v>
      </c>
      <c r="D182" s="45">
        <v>29</v>
      </c>
      <c r="F182" s="2" t="s">
        <v>113</v>
      </c>
      <c r="G182" s="22" t="s">
        <v>539</v>
      </c>
      <c r="H182" s="161">
        <v>370</v>
      </c>
      <c r="I182" s="24">
        <v>36</v>
      </c>
      <c r="L182" s="22"/>
      <c r="M182" s="22"/>
    </row>
    <row r="183" spans="1:14">
      <c r="L183" s="22"/>
      <c r="M183" s="22"/>
    </row>
    <row r="184" spans="1:14">
      <c r="L184" s="22"/>
      <c r="M184" s="23"/>
    </row>
    <row r="185" spans="1:14">
      <c r="L185" s="22"/>
    </row>
    <row r="187" spans="1:14">
      <c r="F187" s="2" t="s">
        <v>109</v>
      </c>
      <c r="G187" s="2"/>
      <c r="H187" s="171"/>
    </row>
    <row r="191" spans="1:14">
      <c r="B191" s="12"/>
      <c r="C191" s="160"/>
      <c r="D191" s="45"/>
      <c r="G191" s="22"/>
      <c r="H191" s="168"/>
      <c r="I191" s="24"/>
    </row>
    <row r="194" spans="2:15" ht="12" customHeight="1"/>
    <row r="197" spans="2:15">
      <c r="B197" s="22"/>
      <c r="C197" s="167"/>
      <c r="D197" s="24"/>
    </row>
    <row r="198" spans="2:15">
      <c r="B198" s="12"/>
      <c r="C198" s="29"/>
      <c r="D198" s="46"/>
      <c r="M198" s="2"/>
      <c r="N198" s="2"/>
      <c r="O198" s="68"/>
    </row>
    <row r="207" spans="2:15">
      <c r="H207" s="20"/>
      <c r="I207" s="47"/>
    </row>
    <row r="216" spans="7:9">
      <c r="G216" s="2"/>
      <c r="H216" s="5"/>
      <c r="I216" s="22"/>
    </row>
    <row r="234" spans="4:4">
      <c r="D234" s="47"/>
    </row>
    <row r="245" spans="1:3">
      <c r="A245" s="14"/>
      <c r="C245" s="15"/>
    </row>
    <row r="259" spans="4:4">
      <c r="D259" s="47"/>
    </row>
    <row r="273" spans="6:8">
      <c r="F273" s="14"/>
      <c r="H273" s="15"/>
    </row>
    <row r="314" spans="1:1">
      <c r="A314" s="14"/>
    </row>
    <row r="315" spans="1:1">
      <c r="A315" s="14"/>
    </row>
  </sheetData>
  <mergeCells count="2">
    <mergeCell ref="A1:I1"/>
    <mergeCell ref="A2:I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St.žiaci-jednotlivci</vt:lpstr>
      <vt:lpstr>St.žiačky-jednotlivci</vt:lpstr>
      <vt:lpstr>St.žiaci-družstvá</vt:lpstr>
      <vt:lpstr>St.žiačky-družstvá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Skola Pocitac</cp:lastModifiedBy>
  <cp:lastPrinted>2015-05-28T08:58:44Z</cp:lastPrinted>
  <dcterms:created xsi:type="dcterms:W3CDTF">2014-05-30T12:43:02Z</dcterms:created>
  <dcterms:modified xsi:type="dcterms:W3CDTF">2015-05-28T09:21:14Z</dcterms:modified>
</cp:coreProperties>
</file>